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https://ibu365-my.sharepoint.com/personal/r-murayama_budo-u_ac_jp/Documents/勝浦市陸上競技協会/2025年第二回/"/>
    </mc:Choice>
  </mc:AlternateContent>
  <xr:revisionPtr revIDLastSave="154" documentId="13_ncr:1_{6825E71B-9D27-2A4B-ADE2-50415086233D}" xr6:coauthVersionLast="47" xr6:coauthVersionMax="47" xr10:uidLastSave="{47A14D60-C73D-E547-B5E1-7D357BA0D11D}"/>
  <bookViews>
    <workbookView xWindow="0" yWindow="500" windowWidth="28800" windowHeight="17500" activeTab="1" xr2:uid="{00000000-000D-0000-FFFF-FFFF00000000}"/>
  </bookViews>
  <sheets>
    <sheet name="申し込み一覧" sheetId="1" r:id="rId1"/>
    <sheet name="個人種目入力シート" sheetId="2" r:id="rId2"/>
    <sheet name="リレー入力シート" sheetId="5" r:id="rId3"/>
  </sheets>
  <definedNames>
    <definedName name="女子_一般">申し込み一覧!$C$70:$R$70</definedName>
    <definedName name="女子_高校生">申し込み一覧!$C$66:$Q$66</definedName>
    <definedName name="女子_小学生">申し込み一覧!$C$62:$D$62</definedName>
    <definedName name="女子_大学生">申し込み一覧!$C$68:$R$68</definedName>
    <definedName name="女子_中学生">申し込み一覧!$C$64:$M$64</definedName>
    <definedName name="男子_一般">申し込み一覧!$C$69:$R$69</definedName>
    <definedName name="男子_高校生">申し込み一覧!$C$65:$Q$65</definedName>
    <definedName name="男子_小学生">申し込み一覧!$C$61:$D$61</definedName>
    <definedName name="男子_大学生">申し込み一覧!$C$67:$R$67</definedName>
    <definedName name="男子_中学生">申し込み一覧!$C$63:$M$63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2" l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40" i="2" a="1"/>
  <c r="I40" i="2" s="1"/>
  <c r="I41" i="2" a="1"/>
  <c r="I41" i="2" s="1"/>
  <c r="I42" i="2" a="1"/>
  <c r="I42" i="2" s="1"/>
  <c r="I43" i="2" a="1"/>
  <c r="I43" i="2" s="1"/>
  <c r="I44" i="2" a="1"/>
  <c r="I44" i="2" s="1"/>
  <c r="I45" i="2" a="1"/>
  <c r="I45" i="2" s="1"/>
  <c r="I46" i="2" a="1"/>
  <c r="I46" i="2" s="1"/>
  <c r="I47" i="2" a="1"/>
  <c r="I47" i="2" s="1"/>
  <c r="I48" i="2" a="1"/>
  <c r="I48" i="2" s="1"/>
  <c r="I49" i="2" a="1"/>
  <c r="I49" i="2" s="1"/>
  <c r="I50" i="2" a="1"/>
  <c r="I50" i="2" s="1"/>
  <c r="I51" i="2" a="1"/>
  <c r="I51" i="2" s="1"/>
  <c r="I52" i="2" a="1"/>
  <c r="I52" i="2" s="1"/>
  <c r="I53" i="2" a="1"/>
  <c r="I53" i="2" s="1"/>
  <c r="I54" i="2" a="1"/>
  <c r="I54" i="2" s="1"/>
  <c r="I55" i="2" a="1"/>
  <c r="I55" i="2" s="1"/>
  <c r="I56" i="2" a="1"/>
  <c r="I56" i="2" s="1"/>
  <c r="I57" i="2" a="1"/>
  <c r="I57" i="2" s="1"/>
  <c r="I58" i="2" a="1"/>
  <c r="I58" i="2" s="1"/>
  <c r="I59" i="2" a="1"/>
  <c r="I59" i="2" s="1"/>
  <c r="I60" i="2" a="1"/>
  <c r="I60" i="2" s="1"/>
  <c r="I61" i="2" a="1"/>
  <c r="I61" i="2" s="1"/>
  <c r="I62" i="2" a="1"/>
  <c r="I62" i="2" s="1"/>
  <c r="I63" i="2" a="1"/>
  <c r="I63" i="2" s="1"/>
  <c r="I64" i="2" a="1"/>
  <c r="I64" i="2" s="1"/>
  <c r="I65" i="2" a="1"/>
  <c r="I65" i="2" s="1"/>
  <c r="I66" i="2" a="1"/>
  <c r="I66" i="2" s="1"/>
  <c r="I67" i="2" a="1"/>
  <c r="I67" i="2" s="1"/>
  <c r="I68" i="2" a="1"/>
  <c r="I68" i="2" s="1"/>
  <c r="I69" i="2" a="1"/>
  <c r="I69" i="2" s="1"/>
  <c r="I70" i="2" a="1"/>
  <c r="I70" i="2" s="1"/>
  <c r="I71" i="2" a="1"/>
  <c r="I71" i="2" s="1"/>
  <c r="I72" i="2" a="1"/>
  <c r="I72" i="2" s="1"/>
  <c r="I73" i="2" a="1"/>
  <c r="I73" i="2" s="1"/>
  <c r="I74" i="2" a="1"/>
  <c r="I74" i="2" s="1"/>
  <c r="I75" i="2" a="1"/>
  <c r="I75" i="2" s="1"/>
  <c r="I76" i="2" a="1"/>
  <c r="I76" i="2" s="1"/>
  <c r="I77" i="2" a="1"/>
  <c r="I77" i="2" s="1"/>
  <c r="I78" i="2" a="1"/>
  <c r="I78" i="2" s="1"/>
  <c r="I79" i="2" a="1"/>
  <c r="I79" i="2" s="1"/>
  <c r="I80" i="2" a="1"/>
  <c r="I80" i="2" s="1"/>
  <c r="I81" i="2" a="1"/>
  <c r="I81" i="2" s="1"/>
  <c r="I82" i="2" a="1"/>
  <c r="I82" i="2" s="1"/>
  <c r="I83" i="2" a="1"/>
  <c r="I83" i="2" s="1"/>
  <c r="I84" i="2" a="1"/>
  <c r="I84" i="2" s="1"/>
  <c r="I85" i="2" a="1"/>
  <c r="I85" i="2" s="1"/>
  <c r="I86" i="2" a="1"/>
  <c r="I86" i="2" s="1"/>
  <c r="I87" i="2" a="1"/>
  <c r="I87" i="2" s="1"/>
  <c r="I88" i="2" a="1"/>
  <c r="I88" i="2" s="1"/>
  <c r="I89" i="2" a="1"/>
  <c r="I89" i="2" s="1"/>
  <c r="I90" i="2" a="1"/>
  <c r="I90" i="2" s="1"/>
  <c r="I91" i="2" a="1"/>
  <c r="I91" i="2" s="1"/>
  <c r="I92" i="2" a="1"/>
  <c r="I92" i="2" s="1"/>
  <c r="I93" i="2" a="1"/>
  <c r="I93" i="2" s="1"/>
  <c r="I94" i="2" a="1"/>
  <c r="I94" i="2" s="1"/>
  <c r="I95" i="2" a="1"/>
  <c r="I95" i="2" s="1"/>
  <c r="I96" i="2" a="1"/>
  <c r="I96" i="2" s="1"/>
  <c r="I9" i="2" a="1"/>
  <c r="I9" i="2" s="1"/>
  <c r="P13" i="5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7" i="2"/>
  <c r="I8" i="2" a="1"/>
  <c r="I8" i="2" l="1"/>
  <c r="T6" i="2"/>
  <c r="Q6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5" i="2"/>
  <c r="T13" i="5" l="1"/>
  <c r="E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<sst xmlns="http://schemas.openxmlformats.org/spreadsheetml/2006/main" count="413" uniqueCount="179">
  <si>
    <t>100m</t>
  </si>
  <si>
    <t>男子</t>
  </si>
  <si>
    <t>男子_小学生</t>
    <rPh sb="3" eb="4">
      <t xml:space="preserve">ショウ </t>
    </rPh>
    <phoneticPr fontId="3"/>
  </si>
  <si>
    <t>走幅跳</t>
  </si>
  <si>
    <t>女子_小学生</t>
    <rPh sb="3" eb="4">
      <t xml:space="preserve">ショウ </t>
    </rPh>
    <phoneticPr fontId="3"/>
  </si>
  <si>
    <t>男子_中学生</t>
  </si>
  <si>
    <t>200m</t>
    <phoneticPr fontId="3"/>
  </si>
  <si>
    <t>400m</t>
    <phoneticPr fontId="3"/>
  </si>
  <si>
    <t>800m</t>
    <phoneticPr fontId="3"/>
  </si>
  <si>
    <t>1500m</t>
    <phoneticPr fontId="3"/>
  </si>
  <si>
    <t>110mH</t>
    <phoneticPr fontId="3"/>
  </si>
  <si>
    <t>走高跳</t>
    <rPh sb="0" eb="3">
      <t xml:space="preserve">ハシリタカトビ </t>
    </rPh>
    <phoneticPr fontId="3"/>
  </si>
  <si>
    <t>棒高跳</t>
    <rPh sb="0" eb="3">
      <t xml:space="preserve">ボウタカトビ </t>
    </rPh>
    <phoneticPr fontId="3"/>
  </si>
  <si>
    <t>走幅跳</t>
    <rPh sb="0" eb="1">
      <t xml:space="preserve">ハシリハバトビ </t>
    </rPh>
    <phoneticPr fontId="3"/>
  </si>
  <si>
    <t>砲丸投</t>
    <rPh sb="0" eb="3">
      <t xml:space="preserve">ホウガンナゲ </t>
    </rPh>
    <phoneticPr fontId="3"/>
  </si>
  <si>
    <t>女子_中学生</t>
  </si>
  <si>
    <t>100mH</t>
    <phoneticPr fontId="3"/>
  </si>
  <si>
    <t>男子_高校生</t>
  </si>
  <si>
    <t>400mH</t>
    <phoneticPr fontId="3"/>
  </si>
  <si>
    <t>三段跳</t>
    <rPh sb="0" eb="3">
      <t xml:space="preserve">サンダントビ </t>
    </rPh>
    <phoneticPr fontId="3"/>
  </si>
  <si>
    <t>円盤投</t>
    <rPh sb="0" eb="3">
      <t xml:space="preserve">エンバンナゲ </t>
    </rPh>
    <phoneticPr fontId="3"/>
  </si>
  <si>
    <t>ハンマー投</t>
    <phoneticPr fontId="3"/>
  </si>
  <si>
    <t>やり投</t>
    <phoneticPr fontId="3"/>
  </si>
  <si>
    <t>女子_高校生</t>
    <rPh sb="3" eb="5">
      <t xml:space="preserve">コウコウ </t>
    </rPh>
    <phoneticPr fontId="3"/>
  </si>
  <si>
    <t>男子_大学生</t>
    <rPh sb="3" eb="6">
      <t xml:space="preserve">ダイガクセイ </t>
    </rPh>
    <phoneticPr fontId="3"/>
  </si>
  <si>
    <t>女子_大学生</t>
    <rPh sb="3" eb="6">
      <t xml:space="preserve">ダイガクセイ </t>
    </rPh>
    <phoneticPr fontId="3"/>
  </si>
  <si>
    <t>男子_一般</t>
    <rPh sb="3" eb="5">
      <t xml:space="preserve">イッパン </t>
    </rPh>
    <phoneticPr fontId="3"/>
  </si>
  <si>
    <t>女子_一般</t>
    <rPh sb="3" eb="5">
      <t xml:space="preserve">ダイガクイッパン </t>
    </rPh>
    <phoneticPr fontId="3"/>
  </si>
  <si>
    <t>　</t>
  </si>
  <si>
    <t>A</t>
    <phoneticPr fontId="2"/>
  </si>
  <si>
    <t>ﾊﾅｺ</t>
    <phoneticPr fontId="3"/>
  </si>
  <si>
    <t>花子</t>
    <rPh sb="0" eb="2">
      <t xml:space="preserve">ハナコ </t>
    </rPh>
    <phoneticPr fontId="3"/>
  </si>
  <si>
    <t>記入例</t>
    <rPh sb="0" eb="1">
      <t xml:space="preserve">キニュウレイ </t>
    </rPh>
    <phoneticPr fontId="3"/>
  </si>
  <si>
    <t>ﾀﾛｳ</t>
    <phoneticPr fontId="3"/>
  </si>
  <si>
    <t>太郎</t>
    <rPh sb="0" eb="2">
      <t xml:space="preserve">タロウ </t>
    </rPh>
    <phoneticPr fontId="3"/>
  </si>
  <si>
    <t>N303</t>
    <phoneticPr fontId="3"/>
  </si>
  <si>
    <t>記入例</t>
    <rPh sb="0" eb="3">
      <t xml:space="preserve">キニュウレイ </t>
    </rPh>
    <phoneticPr fontId="3"/>
  </si>
  <si>
    <t>ﾒｲ</t>
  </si>
  <si>
    <t>ｾｲ</t>
  </si>
  <si>
    <t>名</t>
    <rPh sb="0" eb="1">
      <t>メイ</t>
    </rPh>
    <phoneticPr fontId="1"/>
  </si>
  <si>
    <t>姓</t>
    <rPh sb="0" eb="1">
      <t>セイ</t>
    </rPh>
    <phoneticPr fontId="1"/>
  </si>
  <si>
    <t>氏名英語表記</t>
    <rPh sb="0" eb="2">
      <t>🈯️</t>
    </rPh>
    <rPh sb="2" eb="4">
      <t>エイゴ</t>
    </rPh>
    <rPh sb="4" eb="6">
      <t>ヒョウキ</t>
    </rPh>
    <phoneticPr fontId="1"/>
  </si>
  <si>
    <t>ﾌﾘｶﾞﾅ</t>
  </si>
  <si>
    <t>競技者氏名</t>
    <rPh sb="0" eb="3">
      <t>キョウギシャ</t>
    </rPh>
    <rPh sb="3" eb="5">
      <t>シメイ</t>
    </rPh>
    <phoneticPr fontId="1"/>
  </si>
  <si>
    <t>登録
ﾅﾝﾊﾞｰ</t>
    <rPh sb="0" eb="2">
      <t>トウロク</t>
    </rPh>
    <phoneticPr fontId="1"/>
  </si>
  <si>
    <t>番号</t>
  </si>
  <si>
    <t>性
別</t>
    <rPh sb="0" eb="1">
      <t>セイ</t>
    </rPh>
    <rPh sb="2" eb="3">
      <t>ベツ</t>
    </rPh>
    <phoneticPr fontId="1"/>
  </si>
  <si>
    <t>カテゴリー</t>
    <phoneticPr fontId="1"/>
  </si>
  <si>
    <t>学
年</t>
  </si>
  <si>
    <t>生
年</t>
    <rPh sb="0" eb="1">
      <t>ショウ</t>
    </rPh>
    <rPh sb="2" eb="3">
      <t>トシ</t>
    </rPh>
    <phoneticPr fontId="1"/>
  </si>
  <si>
    <t>月
日</t>
    <rPh sb="0" eb="1">
      <t>ツキ</t>
    </rPh>
    <rPh sb="2" eb="3">
      <t>ヒ</t>
    </rPh>
    <phoneticPr fontId="1"/>
  </si>
  <si>
    <t>JAAF ID</t>
  </si>
  <si>
    <t>登録
地区</t>
    <rPh sb="0" eb="2">
      <t>トウロク</t>
    </rPh>
    <rPh sb="3" eb="5">
      <t>チク</t>
    </rPh>
    <phoneticPr fontId="1"/>
  </si>
  <si>
    <t>国籍　</t>
    <rPh sb="0" eb="2">
      <t>コクセキ</t>
    </rPh>
    <phoneticPr fontId="1"/>
  </si>
  <si>
    <t>競技種目選択</t>
    <rPh sb="0" eb="2">
      <t>キョウギ</t>
    </rPh>
    <rPh sb="2" eb="3">
      <t>シュ</t>
    </rPh>
    <rPh sb="3" eb="4">
      <t>メ</t>
    </rPh>
    <rPh sb="4" eb="6">
      <t>センタク</t>
    </rPh>
    <phoneticPr fontId="1"/>
  </si>
  <si>
    <t>ベスト記録</t>
    <rPh sb="3" eb="5">
      <t>キロク</t>
    </rPh>
    <phoneticPr fontId="1"/>
  </si>
  <si>
    <t>千葉県</t>
  </si>
  <si>
    <t>神奈川県</t>
  </si>
  <si>
    <t>女子</t>
  </si>
  <si>
    <t>中学生</t>
  </si>
  <si>
    <t>一般</t>
  </si>
  <si>
    <t>競 技 会 名</t>
    <rPh sb="0" eb="1">
      <t>セリ</t>
    </rPh>
    <rPh sb="2" eb="3">
      <t>ワザ</t>
    </rPh>
    <rPh sb="4" eb="5">
      <t>カイ</t>
    </rPh>
    <rPh sb="6" eb="7">
      <t>メイ</t>
    </rPh>
    <phoneticPr fontId="9"/>
  </si>
  <si>
    <t>ﾌﾘｶﾅ（半角）</t>
    <rPh sb="5" eb="7">
      <t>ハンカク</t>
    </rPh>
    <phoneticPr fontId="11"/>
  </si>
  <si>
    <t>団体 登録
都道府県名</t>
    <rPh sb="0" eb="2">
      <t>ダンタイ</t>
    </rPh>
    <rPh sb="3" eb="5">
      <t>トウロク</t>
    </rPh>
    <rPh sb="6" eb="10">
      <t>トドウフケン</t>
    </rPh>
    <rPh sb="10" eb="11">
      <t>メイ</t>
    </rPh>
    <phoneticPr fontId="9"/>
  </si>
  <si>
    <t>ﾌﾘｶﾅ（半角）</t>
  </si>
  <si>
    <t>登 録 団 体 名</t>
    <rPh sb="0" eb="1">
      <t>ノボル</t>
    </rPh>
    <rPh sb="2" eb="3">
      <t>ロク</t>
    </rPh>
    <rPh sb="4" eb="5">
      <t>ダン</t>
    </rPh>
    <rPh sb="6" eb="7">
      <t>タイ</t>
    </rPh>
    <rPh sb="8" eb="9">
      <t>メイ</t>
    </rPh>
    <phoneticPr fontId="11"/>
  </si>
  <si>
    <t>団体略称名</t>
    <rPh sb="0" eb="2">
      <t>ダンタイ</t>
    </rPh>
    <rPh sb="2" eb="4">
      <t>リャクショウ</t>
    </rPh>
    <rPh sb="4" eb="5">
      <t>メイ</t>
    </rPh>
    <phoneticPr fontId="9"/>
  </si>
  <si>
    <t>団　体　所　在　地
（個人申込者は住所）</t>
    <rPh sb="0" eb="1">
      <t>ダン</t>
    </rPh>
    <rPh sb="2" eb="3">
      <t>カラダ</t>
    </rPh>
    <rPh sb="4" eb="5">
      <t>ショ</t>
    </rPh>
    <rPh sb="6" eb="7">
      <t>ザイ</t>
    </rPh>
    <rPh sb="8" eb="9">
      <t>チ</t>
    </rPh>
    <rPh sb="11" eb="13">
      <t>コジン</t>
    </rPh>
    <rPh sb="13" eb="15">
      <t>モウシコミ</t>
    </rPh>
    <rPh sb="15" eb="16">
      <t>シャ</t>
    </rPh>
    <rPh sb="17" eb="19">
      <t>ジュウショ</t>
    </rPh>
    <phoneticPr fontId="11"/>
  </si>
  <si>
    <t>〒</t>
  </si>
  <si>
    <t>Tel</t>
  </si>
  <si>
    <t>申込責任者名</t>
  </si>
  <si>
    <r>
      <t xml:space="preserve">所　属　長　名
</t>
    </r>
    <r>
      <rPr>
        <sz val="10"/>
        <rFont val="Meiryo UI"/>
        <family val="2"/>
        <charset val="128"/>
      </rPr>
      <t>（個人申込は責任者名）</t>
    </r>
    <rPh sb="9" eb="11">
      <t>コジン</t>
    </rPh>
    <rPh sb="11" eb="13">
      <t>モウシコミ</t>
    </rPh>
    <rPh sb="14" eb="17">
      <t>セキニンシャ</t>
    </rPh>
    <rPh sb="17" eb="18">
      <t>メイ</t>
    </rPh>
    <phoneticPr fontId="9"/>
  </si>
  <si>
    <t>申込責任者
連絡先電話</t>
    <phoneticPr fontId="3"/>
  </si>
  <si>
    <t>競 技 者 デ ー タ 入 力 シ ー ト</t>
    <phoneticPr fontId="14"/>
  </si>
  <si>
    <t xml:space="preserve"> 大　会　申　込　一　覧　表　　 </t>
    <rPh sb="1" eb="2">
      <t>ダイ</t>
    </rPh>
    <rPh sb="3" eb="4">
      <t>カイ</t>
    </rPh>
    <rPh sb="5" eb="6">
      <t>サル</t>
    </rPh>
    <rPh sb="7" eb="8">
      <t>コミ</t>
    </rPh>
    <rPh sb="9" eb="10">
      <t>イッ</t>
    </rPh>
    <rPh sb="11" eb="12">
      <t>ラン</t>
    </rPh>
    <rPh sb="13" eb="14">
      <t>ヒョウ</t>
    </rPh>
    <phoneticPr fontId="6"/>
  </si>
  <si>
    <t>氏名</t>
    <rPh sb="0" eb="2">
      <t>シメイ</t>
    </rPh>
    <phoneticPr fontId="3"/>
  </si>
  <si>
    <t>リレー</t>
    <phoneticPr fontId="3"/>
  </si>
  <si>
    <t>チーム数</t>
    <rPh sb="3" eb="4">
      <t>スウ</t>
    </rPh>
    <phoneticPr fontId="3"/>
  </si>
  <si>
    <t>申込料</t>
    <rPh sb="0" eb="2">
      <t>モウシコミ</t>
    </rPh>
    <rPh sb="2" eb="3">
      <t>リョウ</t>
    </rPh>
    <phoneticPr fontId="3"/>
  </si>
  <si>
    <t>×</t>
    <phoneticPr fontId="3"/>
  </si>
  <si>
    <t>＝</t>
    <phoneticPr fontId="3"/>
  </si>
  <si>
    <t>円</t>
    <rPh sb="0" eb="1">
      <t>エン</t>
    </rPh>
    <phoneticPr fontId="3"/>
  </si>
  <si>
    <t>チーム名</t>
    <phoneticPr fontId="2"/>
  </si>
  <si>
    <t>合計金額</t>
    <rPh sb="0" eb="2">
      <t xml:space="preserve">ゴウケイ </t>
    </rPh>
    <rPh sb="2" eb="4">
      <t xml:space="preserve">キンガク </t>
    </rPh>
    <phoneticPr fontId="2"/>
  </si>
  <si>
    <t>振込先</t>
    <rPh sb="0" eb="3">
      <t xml:space="preserve">フリコミサキ </t>
    </rPh>
    <phoneticPr fontId="2"/>
  </si>
  <si>
    <t>送信先</t>
    <rPh sb="0" eb="3">
      <t xml:space="preserve">ソウシンサキ </t>
    </rPh>
    <phoneticPr fontId="2"/>
  </si>
  <si>
    <t>当日の流れ</t>
    <rPh sb="0" eb="2">
      <t xml:space="preserve">トウジツノナガレ </t>
    </rPh>
    <phoneticPr fontId="2"/>
  </si>
  <si>
    <t>katsuura.tfmeet@gmail.com</t>
    <phoneticPr fontId="2"/>
  </si>
  <si>
    <t>京葉銀行　勝浦支店  （普通）4891411  
（名義）勝浦市陸上競技協会　事務局　代表　藤江雅之</t>
    <rPh sb="0" eb="2">
      <t xml:space="preserve">ケイヨウ </t>
    </rPh>
    <rPh sb="29" eb="32">
      <t xml:space="preserve">カツウラシ </t>
    </rPh>
    <rPh sb="32" eb="38">
      <t xml:space="preserve">リクジョウキョウギキョウカイ </t>
    </rPh>
    <rPh sb="39" eb="42">
      <t xml:space="preserve">ジムキョク </t>
    </rPh>
    <rPh sb="43" eb="45">
      <t xml:space="preserve">ダイヒョウ </t>
    </rPh>
    <rPh sb="46" eb="48">
      <t xml:space="preserve">フジエ </t>
    </rPh>
    <rPh sb="48" eb="50">
      <t xml:space="preserve">マサユキ </t>
    </rPh>
    <phoneticPr fontId="2"/>
  </si>
  <si>
    <t>メール送付</t>
    <rPh sb="3" eb="5">
      <t xml:space="preserve">ソウフ </t>
    </rPh>
    <phoneticPr fontId="2"/>
  </si>
  <si>
    <t>ファイル名の◯◯を所属に変更お願いします</t>
    <rPh sb="4" eb="5">
      <t xml:space="preserve">メイ </t>
    </rPh>
    <rPh sb="9" eb="11">
      <t xml:space="preserve">ショゾク </t>
    </rPh>
    <phoneticPr fontId="2"/>
  </si>
  <si>
    <t>エントリー料計</t>
    <rPh sb="6" eb="7">
      <t xml:space="preserve">ソウケイ </t>
    </rPh>
    <phoneticPr fontId="2"/>
  </si>
  <si>
    <t>振り込みの明細等を当日受付にお持ちください</t>
    <phoneticPr fontId="2"/>
  </si>
  <si>
    <t>登録
ﾅﾝﾊﾞｰ</t>
  </si>
  <si>
    <t>競技者氏名</t>
  </si>
  <si>
    <t>氏名英語表記</t>
  </si>
  <si>
    <t>姓</t>
  </si>
  <si>
    <t>名</t>
  </si>
  <si>
    <t>N303</t>
  </si>
  <si>
    <t>太郎</t>
  </si>
  <si>
    <t>ﾀﾛｳ</t>
  </si>
  <si>
    <t>花子</t>
  </si>
  <si>
    <t>ﾊﾅｺ</t>
  </si>
  <si>
    <t>種目</t>
    <rPh sb="0" eb="2">
      <t xml:space="preserve">シュモク </t>
    </rPh>
    <phoneticPr fontId="1"/>
  </si>
  <si>
    <t>勝浦TFC</t>
    <rPh sb="0" eb="2">
      <t xml:space="preserve">カツウラ </t>
    </rPh>
    <phoneticPr fontId="2"/>
  </si>
  <si>
    <t>勝浦陸上クラブ</t>
    <rPh sb="0" eb="1">
      <t xml:space="preserve">カツウラ </t>
    </rPh>
    <rPh sb="2" eb="4">
      <t xml:space="preserve">リクジョウクラブ </t>
    </rPh>
    <phoneticPr fontId="2"/>
  </si>
  <si>
    <t>佐藤</t>
  </si>
  <si>
    <t>太一</t>
  </si>
  <si>
    <t>ｻﾄｳ</t>
  </si>
  <si>
    <t>ﾀｲﾁ</t>
  </si>
  <si>
    <t>Taichi SATO</t>
  </si>
  <si>
    <t>鈴木</t>
  </si>
  <si>
    <t>ｽｽﾞｷ</t>
  </si>
  <si>
    <t>Hanako SUZUKI</t>
  </si>
  <si>
    <t>高橋</t>
  </si>
  <si>
    <t>健</t>
  </si>
  <si>
    <t>ﾀｶﾊｼ</t>
  </si>
  <si>
    <t>ｹﾝ</t>
  </si>
  <si>
    <t>Ken TAKAHASHI</t>
  </si>
  <si>
    <t>田中</t>
  </si>
  <si>
    <t>美咲</t>
  </si>
  <si>
    <t>ﾀﾅｶ</t>
  </si>
  <si>
    <t>ﾐｻｷ</t>
  </si>
  <si>
    <t>Misaki TANAKA</t>
  </si>
  <si>
    <t>伊藤</t>
  </si>
  <si>
    <t>翼</t>
  </si>
  <si>
    <t>ｲﾄｳ</t>
  </si>
  <si>
    <t>ﾂﾊﾞｻ</t>
  </si>
  <si>
    <t>Tsubasa ITO</t>
  </si>
  <si>
    <t>渡辺</t>
  </si>
  <si>
    <t>彩音</t>
  </si>
  <si>
    <t>ﾜﾀﾅﾍﾞ</t>
  </si>
  <si>
    <t>ｱﾔﾈ</t>
  </si>
  <si>
    <t>Ayane WATANABE</t>
  </si>
  <si>
    <t>山本</t>
  </si>
  <si>
    <t>海翔</t>
  </si>
  <si>
    <t>ﾔﾏﾓﾄ</t>
  </si>
  <si>
    <t>ｶｲﾄ</t>
  </si>
  <si>
    <t>Kaito YAMAMOTO</t>
  </si>
  <si>
    <t>中村</t>
  </si>
  <si>
    <t>結衣</t>
  </si>
  <si>
    <t>ﾅｶﾑﾗ</t>
  </si>
  <si>
    <t>ﾕｲ</t>
  </si>
  <si>
    <t>Yui NAKAMURA</t>
  </si>
  <si>
    <t>小林</t>
  </si>
  <si>
    <t>陽向</t>
  </si>
  <si>
    <t>ｺﾊﾞﾔｼ</t>
  </si>
  <si>
    <t>ﾋﾅﾀ</t>
  </si>
  <si>
    <t>Hinata KOBAYASHI</t>
  </si>
  <si>
    <t>加藤</t>
  </si>
  <si>
    <t>莉子</t>
  </si>
  <si>
    <t>ｶﾄｳ</t>
  </si>
  <si>
    <t>ﾘｺ</t>
  </si>
  <si>
    <t>Riko KATO</t>
  </si>
  <si>
    <t>4×100mR</t>
  </si>
  <si>
    <t>リレー競 技 者 デ ー タ 入 力 シ ー ト</t>
    <phoneticPr fontId="14"/>
  </si>
  <si>
    <t>N304</t>
    <phoneticPr fontId="2"/>
  </si>
  <si>
    <t>N305</t>
    <phoneticPr fontId="2"/>
  </si>
  <si>
    <t>N306</t>
    <phoneticPr fontId="2"/>
  </si>
  <si>
    <t>N307</t>
    <phoneticPr fontId="2"/>
  </si>
  <si>
    <t>N308</t>
    <phoneticPr fontId="2"/>
  </si>
  <si>
    <t>例</t>
    <rPh sb="0" eb="1">
      <t xml:space="preserve">レイ </t>
    </rPh>
    <phoneticPr fontId="2"/>
  </si>
  <si>
    <t>勝</t>
    <phoneticPr fontId="2"/>
  </si>
  <si>
    <t>浦</t>
    <rPh sb="0" eb="1">
      <t xml:space="preserve">ウラ </t>
    </rPh>
    <phoneticPr fontId="2"/>
  </si>
  <si>
    <t>勝</t>
    <rPh sb="0" eb="1">
      <t xml:space="preserve">カツ </t>
    </rPh>
    <phoneticPr fontId="3"/>
  </si>
  <si>
    <t>浦</t>
    <rPh sb="0" eb="1">
      <t xml:space="preserve">ウラ </t>
    </rPh>
    <phoneticPr fontId="3"/>
  </si>
  <si>
    <t>ｶﾂ</t>
    <phoneticPr fontId="3"/>
  </si>
  <si>
    <t>ｳﾗ</t>
    <phoneticPr fontId="3"/>
  </si>
  <si>
    <t>Katsu Taro</t>
    <phoneticPr fontId="3"/>
  </si>
  <si>
    <t>Ura Hanako</t>
    <phoneticPr fontId="3"/>
  </si>
  <si>
    <t>ｶﾂ</t>
    <phoneticPr fontId="2"/>
  </si>
  <si>
    <t>ｳﾗ</t>
    <phoneticPr fontId="2"/>
  </si>
  <si>
    <t>Katsu Taro</t>
    <phoneticPr fontId="2"/>
  </si>
  <si>
    <t>花子</t>
    <rPh sb="0" eb="1">
      <t xml:space="preserve">ハナコ </t>
    </rPh>
    <phoneticPr fontId="2"/>
  </si>
  <si>
    <t>ﾊﾅｺ</t>
    <phoneticPr fontId="2"/>
  </si>
  <si>
    <t>Ura Hanako</t>
    <phoneticPr fontId="2"/>
  </si>
  <si>
    <t>所属</t>
    <rPh sb="0" eb="2">
      <t xml:space="preserve">ショゾク </t>
    </rPh>
    <phoneticPr fontId="2"/>
  </si>
  <si>
    <t>　</t>
    <phoneticPr fontId="2"/>
  </si>
  <si>
    <t>令和7年度　第２回　勝浦市陸上競技記録会</t>
    <rPh sb="0" eb="2">
      <t>レイワ</t>
    </rPh>
    <rPh sb="3" eb="5">
      <t>ネンド</t>
    </rPh>
    <rPh sb="6" eb="7">
      <t>ダイ</t>
    </rPh>
    <rPh sb="8" eb="9">
      <t>カイ</t>
    </rPh>
    <rPh sb="10" eb="13">
      <t xml:space="preserve">カツウラシ </t>
    </rPh>
    <rPh sb="13" eb="15">
      <t>リクジョウ</t>
    </rPh>
    <rPh sb="15" eb="17">
      <t>キョウギ</t>
    </rPh>
    <rPh sb="17" eb="19">
      <t>キロク</t>
    </rPh>
    <rPh sb="19" eb="20">
      <t>カイ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</si>
</sst>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¥&quot;* #,##0_ ;_ &quot;¥&quot;* \-#,##0_ ;_ &quot;¥&quot;* &quot;-&quot;_ ;_ @_ "/>
    <numFmt numFmtId="176" formatCode="0000"/>
  </numFmts>
  <fonts count="30">
    <font>
      <sz val="11"/>
      <color theme="1"/>
      <name val="ＭＳ Ｐゴシック"/>
      <family val="2"/>
      <scheme val="minor"/>
    </font>
    <font>
      <b/>
      <sz val="15"/>
      <color theme="3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0"/>
      <name val="Meiryo UI"/>
      <family val="2"/>
      <charset val="128"/>
    </font>
    <font>
      <sz val="22"/>
      <color theme="1"/>
      <name val="Meiryo UI"/>
      <family val="2"/>
      <charset val="128"/>
    </font>
    <font>
      <sz val="6"/>
      <name val="ＭＳ 明朝"/>
      <family val="1"/>
      <charset val="128"/>
    </font>
    <font>
      <sz val="12"/>
      <color theme="1"/>
      <name val="Meiryo UI"/>
      <family val="2"/>
      <charset val="128"/>
    </font>
    <font>
      <b/>
      <sz val="14"/>
      <color theme="1"/>
      <name val="Meiryo UI"/>
      <family val="2"/>
      <charset val="128"/>
    </font>
    <font>
      <sz val="6"/>
      <name val="ＭＳ Ｐゴシック"/>
      <family val="3"/>
      <charset val="128"/>
    </font>
    <font>
      <sz val="14"/>
      <color theme="1"/>
      <name val="Meiryo UI"/>
      <family val="2"/>
      <charset val="128"/>
    </font>
    <font>
      <sz val="7"/>
      <name val="ＭＳ Ｐ明朝"/>
      <family val="1"/>
      <charset val="128"/>
    </font>
    <font>
      <sz val="10"/>
      <name val="Meiryo UI"/>
      <family val="2"/>
      <charset val="128"/>
    </font>
    <font>
      <sz val="12"/>
      <name val="ＭＳ 明朝"/>
      <family val="1"/>
      <charset val="128"/>
    </font>
    <font>
      <sz val="6"/>
      <name val="ＭＳ Ｐ明朝"/>
      <family val="2"/>
      <charset val="128"/>
    </font>
    <font>
      <sz val="11"/>
      <color theme="0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16"/>
      <name val="Meiryo UI"/>
      <family val="2"/>
      <charset val="128"/>
    </font>
    <font>
      <sz val="14"/>
      <color theme="1"/>
      <name val="ＭＳ Ｐゴシック"/>
      <family val="2"/>
      <scheme val="minor"/>
    </font>
    <font>
      <b/>
      <sz val="18"/>
      <color theme="1"/>
      <name val="Meiryo UI"/>
      <family val="2"/>
      <charset val="128"/>
    </font>
    <font>
      <sz val="12"/>
      <color rgb="FFFFFFFF"/>
      <name val="Meiryo UI"/>
      <family val="2"/>
      <charset val="128"/>
    </font>
    <font>
      <sz val="11"/>
      <color rgb="FF000000"/>
      <name val="Meiryo UI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20"/>
      <name val="Meiryo UI"/>
      <family val="2"/>
      <charset val="128"/>
    </font>
    <font>
      <sz val="11"/>
      <color rgb="FFFF0000"/>
      <name val="ＭＳ Ｐゴシック"/>
      <family val="2"/>
      <scheme val="minor"/>
    </font>
    <font>
      <sz val="11"/>
      <color rgb="FFFF0000"/>
      <name val="ＭＳ Ｐゴシック"/>
      <family val="2"/>
      <charset val="128"/>
      <scheme val="minor"/>
    </font>
    <font>
      <b/>
      <sz val="12"/>
      <color theme="1"/>
      <name val="ＭＳ Ｐゴシック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0497A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theme="0"/>
        <bgColor rgb="FF000000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196">
    <xf numFmtId="0" fontId="0" fillId="0" borderId="0" xfId="0"/>
    <xf numFmtId="0" fontId="4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18" fillId="4" borderId="24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/>
    </xf>
    <xf numFmtId="176" fontId="18" fillId="4" borderId="2" xfId="0" applyNumberFormat="1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/>
    </xf>
    <xf numFmtId="0" fontId="18" fillId="4" borderId="26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center" vertical="center"/>
    </xf>
    <xf numFmtId="176" fontId="18" fillId="4" borderId="7" xfId="0" applyNumberFormat="1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/>
    </xf>
    <xf numFmtId="0" fontId="18" fillId="4" borderId="27" xfId="0" applyFont="1" applyFill="1" applyBorder="1" applyAlignment="1">
      <alignment horizontal="center"/>
    </xf>
    <xf numFmtId="0" fontId="18" fillId="2" borderId="24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/>
    <xf numFmtId="0" fontId="18" fillId="2" borderId="28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15" fillId="0" borderId="0" xfId="0" applyFont="1" applyAlignment="1">
      <alignment horizontal="center" vertical="center"/>
    </xf>
    <xf numFmtId="0" fontId="7" fillId="4" borderId="48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 applyProtection="1">
      <alignment horizontal="center" vertical="center"/>
      <protection locked="0"/>
    </xf>
    <xf numFmtId="0" fontId="18" fillId="2" borderId="8" xfId="0" applyFont="1" applyFill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2" xfId="0" applyFont="1" applyBorder="1" applyProtection="1"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2" borderId="5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18" fillId="0" borderId="1" xfId="0" applyFont="1" applyBorder="1" applyProtection="1">
      <protection locked="0"/>
    </xf>
    <xf numFmtId="0" fontId="18" fillId="2" borderId="7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/>
      <protection locked="0"/>
    </xf>
    <xf numFmtId="0" fontId="18" fillId="0" borderId="7" xfId="0" applyFont="1" applyBorder="1" applyProtection="1">
      <protection locked="0"/>
    </xf>
    <xf numFmtId="0" fontId="18" fillId="0" borderId="25" xfId="0" applyFont="1" applyBorder="1" applyAlignment="1" applyProtection="1">
      <alignment horizontal="center"/>
      <protection locked="0"/>
    </xf>
    <xf numFmtId="0" fontId="18" fillId="0" borderId="29" xfId="0" applyFont="1" applyBorder="1" applyAlignment="1" applyProtection="1">
      <alignment horizontal="center"/>
      <protection locked="0"/>
    </xf>
    <xf numFmtId="0" fontId="18" fillId="0" borderId="27" xfId="0" applyFont="1" applyBorder="1" applyAlignment="1" applyProtection="1">
      <alignment horizont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3" fillId="9" borderId="1" xfId="0" applyFont="1" applyFill="1" applyBorder="1" applyAlignment="1">
      <alignment horizontal="center" vertical="center"/>
    </xf>
    <xf numFmtId="0" fontId="23" fillId="9" borderId="7" xfId="0" applyFont="1" applyFill="1" applyBorder="1" applyAlignment="1">
      <alignment horizontal="center" vertical="center"/>
    </xf>
    <xf numFmtId="0" fontId="23" fillId="9" borderId="29" xfId="0" applyFont="1" applyFill="1" applyBorder="1" applyAlignment="1">
      <alignment horizontal="center" vertical="center"/>
    </xf>
    <xf numFmtId="0" fontId="23" fillId="9" borderId="27" xfId="0" applyFont="1" applyFill="1" applyBorder="1" applyAlignment="1">
      <alignment horizontal="center" vertical="center"/>
    </xf>
    <xf numFmtId="0" fontId="23" fillId="9" borderId="32" xfId="0" applyFont="1" applyFill="1" applyBorder="1" applyAlignment="1">
      <alignment horizontal="center" vertical="center"/>
    </xf>
    <xf numFmtId="0" fontId="23" fillId="9" borderId="56" xfId="0" applyFont="1" applyFill="1" applyBorder="1" applyAlignment="1">
      <alignment horizontal="center" vertical="center"/>
    </xf>
    <xf numFmtId="0" fontId="22" fillId="8" borderId="52" xfId="0" applyFont="1" applyFill="1" applyBorder="1" applyAlignment="1">
      <alignment horizontal="center" vertical="center"/>
    </xf>
    <xf numFmtId="0" fontId="23" fillId="9" borderId="55" xfId="0" applyFont="1" applyFill="1" applyBorder="1" applyAlignment="1">
      <alignment horizontal="center" vertical="center"/>
    </xf>
    <xf numFmtId="0" fontId="23" fillId="9" borderId="46" xfId="0" applyFont="1" applyFill="1" applyBorder="1" applyAlignment="1">
      <alignment horizontal="center" vertical="center"/>
    </xf>
    <xf numFmtId="0" fontId="23" fillId="9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3" fillId="10" borderId="32" xfId="0" applyFont="1" applyFill="1" applyBorder="1" applyAlignment="1" applyProtection="1">
      <alignment horizontal="center" vertical="center"/>
      <protection locked="0"/>
    </xf>
    <xf numFmtId="0" fontId="23" fillId="10" borderId="56" xfId="0" applyFont="1" applyFill="1" applyBorder="1" applyAlignment="1" applyProtection="1">
      <alignment horizontal="center" vertical="center"/>
      <protection locked="0"/>
    </xf>
    <xf numFmtId="0" fontId="23" fillId="10" borderId="1" xfId="0" applyFont="1" applyFill="1" applyBorder="1" applyAlignment="1" applyProtection="1">
      <alignment horizontal="center" vertical="center"/>
      <protection locked="0"/>
    </xf>
    <xf numFmtId="0" fontId="23" fillId="10" borderId="29" xfId="0" applyFont="1" applyFill="1" applyBorder="1" applyAlignment="1" applyProtection="1">
      <alignment horizontal="center" vertical="center"/>
      <protection locked="0"/>
    </xf>
    <xf numFmtId="0" fontId="23" fillId="10" borderId="7" xfId="0" applyFont="1" applyFill="1" applyBorder="1" applyAlignment="1" applyProtection="1">
      <alignment horizontal="center" vertical="center"/>
      <protection locked="0"/>
    </xf>
    <xf numFmtId="0" fontId="23" fillId="10" borderId="27" xfId="0" applyFont="1" applyFill="1" applyBorder="1" applyAlignment="1" applyProtection="1">
      <alignment horizontal="center" vertical="center"/>
      <protection locked="0"/>
    </xf>
    <xf numFmtId="0" fontId="23" fillId="10" borderId="2" xfId="0" applyFont="1" applyFill="1" applyBorder="1" applyAlignment="1" applyProtection="1">
      <alignment horizontal="center" vertical="center"/>
      <protection locked="0"/>
    </xf>
    <xf numFmtId="0" fontId="23" fillId="10" borderId="25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/>
    <xf numFmtId="0" fontId="7" fillId="7" borderId="39" xfId="0" applyFont="1" applyFill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7" fillId="7" borderId="43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42" fontId="7" fillId="2" borderId="8" xfId="0" applyNumberFormat="1" applyFont="1" applyFill="1" applyBorder="1" applyAlignment="1">
      <alignment horizontal="center" vertical="center"/>
    </xf>
    <xf numFmtId="42" fontId="7" fillId="2" borderId="15" xfId="0" applyNumberFormat="1" applyFont="1" applyFill="1" applyBorder="1" applyAlignment="1">
      <alignment horizontal="center" vertical="center"/>
    </xf>
    <xf numFmtId="42" fontId="7" fillId="2" borderId="16" xfId="0" applyNumberFormat="1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7" fillId="2" borderId="44" xfId="0" applyFont="1" applyFill="1" applyBorder="1" applyAlignment="1">
      <alignment horizontal="center" vertical="center"/>
    </xf>
    <xf numFmtId="0" fontId="7" fillId="7" borderId="38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0" xfId="0" applyBorder="1" applyAlignment="1">
      <alignment horizontal="center"/>
    </xf>
    <xf numFmtId="0" fontId="7" fillId="4" borderId="2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27" xfId="0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2" borderId="15" xfId="0" applyFont="1" applyFill="1" applyBorder="1" applyAlignment="1" applyProtection="1">
      <alignment horizontal="center" vertical="center"/>
      <protection locked="0"/>
    </xf>
    <xf numFmtId="0" fontId="7" fillId="2" borderId="44" xfId="0" applyFont="1" applyFill="1" applyBorder="1" applyAlignment="1" applyProtection="1">
      <alignment horizontal="center" vertical="center"/>
      <protection locked="0"/>
    </xf>
    <xf numFmtId="0" fontId="10" fillId="4" borderId="28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locked="0"/>
    </xf>
    <xf numFmtId="0" fontId="5" fillId="4" borderId="41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42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/>
    </xf>
    <xf numFmtId="0" fontId="21" fillId="4" borderId="34" xfId="0" applyFont="1" applyFill="1" applyBorder="1" applyAlignment="1">
      <alignment horizontal="center" vertical="center"/>
    </xf>
    <xf numFmtId="0" fontId="21" fillId="4" borderId="45" xfId="0" applyFont="1" applyFill="1" applyBorder="1" applyAlignment="1">
      <alignment horizontal="center" vertical="center"/>
    </xf>
    <xf numFmtId="0" fontId="21" fillId="4" borderId="46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/>
    </xf>
    <xf numFmtId="0" fontId="7" fillId="2" borderId="48" xfId="0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 applyProtection="1">
      <alignment horizontal="center" vertical="center"/>
      <protection locked="0"/>
    </xf>
    <xf numFmtId="0" fontId="7" fillId="2" borderId="50" xfId="0" applyFont="1" applyFill="1" applyBorder="1" applyAlignment="1" applyProtection="1">
      <alignment horizontal="center" vertical="center"/>
      <protection locked="0"/>
    </xf>
    <xf numFmtId="0" fontId="7" fillId="2" borderId="51" xfId="0" applyFont="1" applyFill="1" applyBorder="1" applyAlignment="1" applyProtection="1">
      <alignment horizontal="center" vertical="center"/>
      <protection locked="0"/>
    </xf>
    <xf numFmtId="0" fontId="10" fillId="4" borderId="24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19" fillId="5" borderId="17" xfId="1" applyFont="1" applyFill="1" applyBorder="1" applyAlignment="1" applyProtection="1">
      <alignment horizontal="center" vertical="center" wrapText="1"/>
      <protection hidden="1"/>
    </xf>
    <xf numFmtId="0" fontId="19" fillId="5" borderId="18" xfId="1" applyFont="1" applyFill="1" applyBorder="1" applyAlignment="1" applyProtection="1">
      <alignment horizontal="center" vertical="center" wrapText="1"/>
      <protection hidden="1"/>
    </xf>
    <xf numFmtId="0" fontId="19" fillId="5" borderId="19" xfId="1" applyFont="1" applyFill="1" applyBorder="1" applyAlignment="1" applyProtection="1">
      <alignment horizontal="center" vertical="center" wrapText="1"/>
      <protection hidden="1"/>
    </xf>
    <xf numFmtId="0" fontId="4" fillId="3" borderId="20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22" fillId="8" borderId="34" xfId="0" applyFont="1" applyFill="1" applyBorder="1" applyAlignment="1">
      <alignment horizontal="center" vertical="center"/>
    </xf>
    <xf numFmtId="0" fontId="22" fillId="8" borderId="53" xfId="0" applyFont="1" applyFill="1" applyBorder="1" applyAlignment="1">
      <alignment horizontal="center" vertical="center"/>
    </xf>
    <xf numFmtId="0" fontId="22" fillId="8" borderId="54" xfId="0" applyFont="1" applyFill="1" applyBorder="1" applyAlignment="1">
      <alignment horizontal="center" vertical="center"/>
    </xf>
    <xf numFmtId="0" fontId="22" fillId="8" borderId="55" xfId="0" applyFont="1" applyFill="1" applyBorder="1" applyAlignment="1">
      <alignment horizontal="center" vertical="center"/>
    </xf>
    <xf numFmtId="0" fontId="18" fillId="2" borderId="24" xfId="0" applyFont="1" applyFill="1" applyBorder="1" applyAlignment="1" applyProtection="1">
      <alignment horizontal="center" vertical="center"/>
      <protection locked="0"/>
    </xf>
    <xf numFmtId="0" fontId="18" fillId="2" borderId="28" xfId="0" applyFont="1" applyFill="1" applyBorder="1" applyAlignment="1" applyProtection="1">
      <alignment horizontal="center" vertical="center"/>
      <protection locked="0"/>
    </xf>
    <xf numFmtId="0" fontId="18" fillId="2" borderId="26" xfId="0" applyFont="1" applyFill="1" applyBorder="1" applyAlignment="1" applyProtection="1">
      <alignment horizontal="center" vertical="center"/>
      <protection locked="0"/>
    </xf>
    <xf numFmtId="0" fontId="18" fillId="2" borderId="6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24" fillId="2" borderId="2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2" borderId="7" xfId="0" applyFont="1" applyFill="1" applyBorder="1" applyAlignment="1" applyProtection="1">
      <alignment horizontal="center" vertical="center"/>
      <protection locked="0"/>
    </xf>
    <xf numFmtId="0" fontId="18" fillId="2" borderId="31" xfId="0" applyFont="1" applyFill="1" applyBorder="1" applyAlignment="1" applyProtection="1">
      <alignment horizontal="center" vertical="center"/>
      <protection locked="0"/>
    </xf>
    <xf numFmtId="0" fontId="18" fillId="2" borderId="33" xfId="0" applyFont="1" applyFill="1" applyBorder="1" applyAlignment="1" applyProtection="1">
      <alignment horizontal="center" vertical="center"/>
      <protection locked="0"/>
    </xf>
    <xf numFmtId="0" fontId="24" fillId="2" borderId="32" xfId="0" applyFont="1" applyFill="1" applyBorder="1" applyAlignment="1" applyProtection="1">
      <alignment horizontal="center" vertical="center"/>
      <protection locked="0"/>
    </xf>
    <xf numFmtId="0" fontId="26" fillId="5" borderId="17" xfId="1" applyFont="1" applyFill="1" applyBorder="1" applyAlignment="1" applyProtection="1">
      <alignment horizontal="center" vertical="center" wrapText="1"/>
      <protection hidden="1"/>
    </xf>
    <xf numFmtId="0" fontId="26" fillId="5" borderId="18" xfId="1" applyFont="1" applyFill="1" applyBorder="1" applyAlignment="1" applyProtection="1">
      <alignment horizontal="center" vertical="center" wrapText="1"/>
      <protection hidden="1"/>
    </xf>
    <xf numFmtId="0" fontId="26" fillId="5" borderId="19" xfId="1" applyFont="1" applyFill="1" applyBorder="1" applyAlignment="1" applyProtection="1">
      <alignment horizontal="center" vertical="center" wrapText="1"/>
      <protection hidden="1"/>
    </xf>
    <xf numFmtId="0" fontId="4" fillId="3" borderId="41" xfId="0" applyFont="1" applyFill="1" applyBorder="1" applyAlignment="1">
      <alignment horizontal="center" vertical="center"/>
    </xf>
    <xf numFmtId="0" fontId="24" fillId="4" borderId="32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18" fillId="4" borderId="41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center" vertical="center"/>
    </xf>
    <xf numFmtId="0" fontId="18" fillId="4" borderId="2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22" fillId="8" borderId="42" xfId="0" applyFont="1" applyFill="1" applyBorder="1" applyAlignment="1">
      <alignment horizontal="center" vertical="center"/>
    </xf>
    <xf numFmtId="0" fontId="22" fillId="8" borderId="21" xfId="0" applyFont="1" applyFill="1" applyBorder="1" applyAlignment="1">
      <alignment horizontal="center" vertical="center"/>
    </xf>
    <xf numFmtId="0" fontId="22" fillId="8" borderId="33" xfId="0" applyFont="1" applyFill="1" applyBorder="1" applyAlignment="1">
      <alignment horizontal="center" vertical="center"/>
    </xf>
    <xf numFmtId="0" fontId="22" fillId="8" borderId="6" xfId="0" applyFont="1" applyFill="1" applyBorder="1" applyAlignment="1">
      <alignment horizontal="center" vertical="center"/>
    </xf>
    <xf numFmtId="0" fontId="18" fillId="4" borderId="31" xfId="0" applyFont="1" applyFill="1" applyBorder="1" applyAlignment="1">
      <alignment horizontal="center" vertical="center"/>
    </xf>
    <xf numFmtId="0" fontId="18" fillId="4" borderId="28" xfId="0" applyFont="1" applyFill="1" applyBorder="1" applyAlignment="1">
      <alignment horizontal="center" vertical="center"/>
    </xf>
    <xf numFmtId="0" fontId="18" fillId="4" borderId="26" xfId="0" applyFont="1" applyFill="1" applyBorder="1" applyAlignment="1">
      <alignment horizontal="center" vertical="center"/>
    </xf>
    <xf numFmtId="0" fontId="18" fillId="4" borderId="32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27" fillId="6" borderId="57" xfId="0" applyFont="1" applyFill="1" applyBorder="1" applyAlignment="1">
      <alignment horizontal="center" vertical="center"/>
    </xf>
    <xf numFmtId="0" fontId="28" fillId="6" borderId="57" xfId="0" applyFont="1" applyFill="1" applyBorder="1" applyAlignment="1">
      <alignment horizontal="center" vertical="center"/>
    </xf>
    <xf numFmtId="0" fontId="7" fillId="2" borderId="58" xfId="0" applyFont="1" applyFill="1" applyBorder="1" applyAlignment="1" applyProtection="1">
      <alignment horizontal="center" vertical="center"/>
      <protection locked="0"/>
    </xf>
  </cellXfs>
  <cellStyles count="2">
    <cellStyle name="標準" xfId="0" builtinId="0"/>
    <cellStyle name="標準 5" xfId="1" xr:uid="{DD7D9890-2F90-E24F-92EB-773DA8D56F3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1"/>
  <sheetViews>
    <sheetView zoomScale="109" zoomScaleNormal="251" workbookViewId="0">
      <selection activeCell="E9" sqref="E9:J9"/>
    </sheetView>
  </sheetViews>
  <sheetFormatPr baseColWidth="10" defaultColWidth="8.83203125" defaultRowHeight="14"/>
  <cols>
    <col min="2" max="2" width="7.6640625" customWidth="1"/>
    <col min="3" max="3" width="13.5" customWidth="1"/>
    <col min="4" max="4" width="11.83203125" customWidth="1"/>
    <col min="9" max="9" width="14.6640625" customWidth="1"/>
    <col min="10" max="13" width="14.83203125" customWidth="1"/>
    <col min="14" max="14" width="20.83203125" customWidth="1"/>
  </cols>
  <sheetData>
    <row r="1" spans="2:15" ht="15" thickBot="1"/>
    <row r="2" spans="2:15" ht="31" thickBot="1">
      <c r="B2" s="119" t="s">
        <v>74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1"/>
    </row>
    <row r="3" spans="2:15" ht="38" customHeight="1">
      <c r="B3" s="122" t="s">
        <v>61</v>
      </c>
      <c r="C3" s="123"/>
      <c r="D3" s="123"/>
      <c r="E3" s="124" t="s">
        <v>178</v>
      </c>
      <c r="F3" s="125"/>
      <c r="G3" s="125"/>
      <c r="H3" s="125"/>
      <c r="I3" s="125"/>
      <c r="J3" s="125"/>
      <c r="K3" s="125"/>
      <c r="L3" s="125"/>
      <c r="M3" s="125"/>
      <c r="N3" s="125"/>
      <c r="O3" s="126"/>
    </row>
    <row r="4" spans="2:15" ht="26" customHeight="1">
      <c r="B4" s="127" t="s">
        <v>62</v>
      </c>
      <c r="C4" s="128"/>
      <c r="D4" s="128"/>
      <c r="E4" s="129"/>
      <c r="F4" s="129"/>
      <c r="G4" s="129"/>
      <c r="H4" s="129"/>
      <c r="I4" s="130" t="s">
        <v>63</v>
      </c>
      <c r="J4" s="114"/>
      <c r="K4" s="28" t="s">
        <v>64</v>
      </c>
      <c r="L4" s="131"/>
      <c r="M4" s="132"/>
      <c r="N4" s="132"/>
      <c r="O4" s="133"/>
    </row>
    <row r="5" spans="2:15" ht="47" customHeight="1">
      <c r="B5" s="134" t="s">
        <v>65</v>
      </c>
      <c r="C5" s="135"/>
      <c r="D5" s="135"/>
      <c r="E5" s="136"/>
      <c r="F5" s="136"/>
      <c r="G5" s="136"/>
      <c r="H5" s="136"/>
      <c r="I5" s="130"/>
      <c r="J5" s="114"/>
      <c r="K5" s="29" t="s">
        <v>66</v>
      </c>
      <c r="L5" s="109"/>
      <c r="M5" s="110"/>
      <c r="N5" s="110"/>
      <c r="O5" s="111"/>
    </row>
    <row r="6" spans="2:15" ht="26" customHeight="1">
      <c r="B6" s="112" t="s">
        <v>67</v>
      </c>
      <c r="C6" s="113"/>
      <c r="D6" s="113"/>
      <c r="E6" s="30" t="s">
        <v>68</v>
      </c>
      <c r="F6" s="114"/>
      <c r="G6" s="114"/>
      <c r="H6" s="30" t="s">
        <v>69</v>
      </c>
      <c r="I6" s="114"/>
      <c r="J6" s="114"/>
      <c r="K6" s="115" t="s">
        <v>70</v>
      </c>
      <c r="L6" s="117" t="s">
        <v>177</v>
      </c>
      <c r="M6" s="118"/>
      <c r="N6" s="118"/>
      <c r="O6" s="195"/>
    </row>
    <row r="7" spans="2:15" ht="26" customHeight="1">
      <c r="B7" s="112"/>
      <c r="C7" s="113"/>
      <c r="D7" s="113"/>
      <c r="E7" s="114"/>
      <c r="F7" s="114"/>
      <c r="G7" s="114"/>
      <c r="H7" s="114"/>
      <c r="I7" s="114"/>
      <c r="J7" s="114"/>
      <c r="K7" s="116"/>
      <c r="L7" s="109"/>
      <c r="M7" s="110"/>
      <c r="N7" s="110"/>
      <c r="O7" s="111"/>
    </row>
    <row r="8" spans="2:15" ht="43" customHeight="1" thickBot="1">
      <c r="B8" s="105" t="s">
        <v>71</v>
      </c>
      <c r="C8" s="106"/>
      <c r="D8" s="106"/>
      <c r="E8" s="107"/>
      <c r="F8" s="107"/>
      <c r="G8" s="107"/>
      <c r="H8" s="107"/>
      <c r="I8" s="107"/>
      <c r="J8" s="107"/>
      <c r="K8" s="31" t="s">
        <v>72</v>
      </c>
      <c r="L8" s="107"/>
      <c r="M8" s="107"/>
      <c r="N8" s="107"/>
      <c r="O8" s="108"/>
    </row>
    <row r="9" spans="2:15" ht="53" customHeight="1">
      <c r="B9" s="86" t="s">
        <v>83</v>
      </c>
      <c r="C9" s="87"/>
      <c r="D9" s="88"/>
      <c r="E9" s="89">
        <f>個人種目入力シート!T6+リレー入力シート!T13</f>
        <v>0</v>
      </c>
      <c r="F9" s="90"/>
      <c r="G9" s="90"/>
      <c r="H9" s="90"/>
      <c r="I9" s="90"/>
      <c r="J9" s="91"/>
      <c r="K9" s="32" t="s">
        <v>84</v>
      </c>
      <c r="L9" s="92" t="s">
        <v>88</v>
      </c>
      <c r="M9" s="93"/>
      <c r="N9" s="93"/>
      <c r="O9" s="94"/>
    </row>
    <row r="10" spans="2:15" ht="43" customHeight="1">
      <c r="B10" s="95" t="s">
        <v>85</v>
      </c>
      <c r="C10" s="96"/>
      <c r="D10" s="97"/>
      <c r="E10" s="98" t="s">
        <v>87</v>
      </c>
      <c r="F10" s="99"/>
      <c r="G10" s="99"/>
      <c r="H10" s="99"/>
      <c r="I10" s="99"/>
      <c r="J10" s="99"/>
      <c r="K10" s="33" t="s">
        <v>89</v>
      </c>
      <c r="L10" s="100" t="s">
        <v>90</v>
      </c>
      <c r="M10" s="101"/>
      <c r="N10" s="101"/>
      <c r="O10" s="102"/>
    </row>
    <row r="11" spans="2:15" ht="43" customHeight="1" thickBot="1">
      <c r="B11" s="79" t="s">
        <v>86</v>
      </c>
      <c r="C11" s="80"/>
      <c r="D11" s="81"/>
      <c r="E11" s="82" t="s">
        <v>92</v>
      </c>
      <c r="F11" s="83"/>
      <c r="G11" s="83"/>
      <c r="H11" s="83"/>
      <c r="I11" s="83"/>
      <c r="J11" s="84"/>
      <c r="K11" s="34"/>
      <c r="L11" s="82"/>
      <c r="M11" s="83"/>
      <c r="N11" s="83"/>
      <c r="O11" s="85"/>
    </row>
    <row r="12" spans="2:15">
      <c r="D12" s="104"/>
      <c r="E12" s="104"/>
      <c r="F12" s="104"/>
      <c r="J12" s="104"/>
      <c r="K12" s="104"/>
      <c r="L12" s="104"/>
      <c r="M12" s="104"/>
      <c r="N12" s="104"/>
      <c r="O12" s="104"/>
    </row>
    <row r="13" spans="2:15">
      <c r="D13" s="2"/>
      <c r="E13" s="2"/>
      <c r="F13" s="2"/>
      <c r="J13" s="2"/>
      <c r="K13" s="2"/>
      <c r="L13" s="2"/>
      <c r="M13" s="2"/>
      <c r="N13" s="2"/>
      <c r="O13" s="2"/>
    </row>
    <row r="14" spans="2:15">
      <c r="D14" s="2"/>
      <c r="E14" s="2"/>
      <c r="F14" s="2"/>
      <c r="J14" s="2"/>
      <c r="K14" s="2"/>
      <c r="L14" s="2"/>
      <c r="M14" s="2"/>
      <c r="N14" s="2"/>
      <c r="O14" s="2"/>
    </row>
    <row r="15" spans="2:15">
      <c r="D15" s="2"/>
      <c r="E15" s="2"/>
      <c r="F15" s="2"/>
      <c r="J15" s="2"/>
      <c r="K15" s="2"/>
      <c r="L15" s="2"/>
      <c r="M15" s="2"/>
      <c r="N15" s="2"/>
      <c r="O15" s="2"/>
    </row>
    <row r="16" spans="2:15">
      <c r="D16" s="2"/>
      <c r="E16" s="2"/>
      <c r="F16" s="2"/>
      <c r="J16" s="2"/>
      <c r="K16" s="2"/>
      <c r="L16" s="2"/>
      <c r="M16" s="2"/>
      <c r="N16" s="2"/>
      <c r="O16" s="2"/>
    </row>
    <row r="17" spans="4:15">
      <c r="D17" s="2"/>
      <c r="E17" s="2"/>
      <c r="F17" s="2"/>
      <c r="J17" s="2"/>
      <c r="K17" s="2"/>
      <c r="L17" s="2"/>
      <c r="M17" s="2"/>
      <c r="N17" s="2"/>
      <c r="O17" s="2"/>
    </row>
    <row r="18" spans="4:15">
      <c r="D18" s="2"/>
      <c r="E18" s="2"/>
      <c r="F18" s="2"/>
      <c r="J18" s="2"/>
      <c r="K18" s="2"/>
      <c r="L18" s="2"/>
      <c r="M18" s="2"/>
      <c r="N18" s="2"/>
      <c r="O18" s="2"/>
    </row>
    <row r="19" spans="4:15">
      <c r="D19" s="2"/>
      <c r="E19" s="2"/>
      <c r="F19" s="2"/>
      <c r="J19" s="2"/>
      <c r="K19" s="2"/>
      <c r="L19" s="2"/>
      <c r="M19" s="2"/>
      <c r="N19" s="2"/>
      <c r="O19" s="2"/>
    </row>
    <row r="20" spans="4:15">
      <c r="D20" s="2"/>
      <c r="E20" s="2"/>
      <c r="F20" s="2"/>
      <c r="J20" s="2"/>
      <c r="K20" s="2"/>
      <c r="L20" s="2"/>
      <c r="M20" s="2"/>
      <c r="N20" s="2"/>
      <c r="O20" s="2"/>
    </row>
    <row r="21" spans="4:15">
      <c r="D21" s="2"/>
      <c r="E21" s="2"/>
      <c r="F21" s="2"/>
      <c r="J21" s="2"/>
      <c r="K21" s="2"/>
      <c r="L21" s="2"/>
      <c r="M21" s="2"/>
      <c r="N21" s="2"/>
      <c r="O21" s="2"/>
    </row>
    <row r="22" spans="4:15">
      <c r="D22" s="2"/>
      <c r="E22" s="2"/>
      <c r="F22" s="2"/>
      <c r="J22" s="2"/>
      <c r="K22" s="2"/>
      <c r="L22" s="2"/>
      <c r="M22" s="2"/>
      <c r="N22" s="2"/>
      <c r="O22" s="2"/>
    </row>
    <row r="23" spans="4:15">
      <c r="D23" s="2"/>
      <c r="E23" s="2"/>
      <c r="F23" s="2"/>
      <c r="J23" s="2"/>
      <c r="K23" s="2"/>
      <c r="L23" s="2"/>
      <c r="M23" s="2"/>
      <c r="N23" s="2"/>
      <c r="O23" s="2"/>
    </row>
    <row r="24" spans="4:15">
      <c r="D24" s="2"/>
      <c r="E24" s="2"/>
      <c r="F24" s="2"/>
      <c r="J24" s="2"/>
      <c r="K24" s="2"/>
      <c r="L24" s="2"/>
      <c r="M24" s="2"/>
      <c r="N24" s="2"/>
      <c r="O24" s="2"/>
    </row>
    <row r="25" spans="4:15">
      <c r="D25" s="2"/>
      <c r="E25" s="2"/>
      <c r="F25" s="2"/>
      <c r="J25" s="2"/>
      <c r="K25" s="2"/>
      <c r="L25" s="2"/>
      <c r="M25" s="2"/>
      <c r="N25" s="2"/>
      <c r="O25" s="2"/>
    </row>
    <row r="26" spans="4:15">
      <c r="D26" s="2"/>
      <c r="E26" s="2"/>
      <c r="F26" s="2"/>
      <c r="J26" s="2"/>
      <c r="K26" s="2"/>
      <c r="L26" s="2"/>
      <c r="M26" s="2"/>
      <c r="N26" s="2"/>
      <c r="O26" s="2"/>
    </row>
    <row r="27" spans="4:15">
      <c r="D27" s="2"/>
      <c r="E27" s="2"/>
      <c r="F27" s="2"/>
      <c r="J27" s="2"/>
      <c r="K27" s="2"/>
      <c r="L27" s="2"/>
      <c r="M27" s="2"/>
      <c r="N27" s="2"/>
      <c r="O27" s="2"/>
    </row>
    <row r="28" spans="4:15">
      <c r="D28" s="2"/>
      <c r="E28" s="2"/>
      <c r="F28" s="2"/>
      <c r="J28" s="2"/>
      <c r="K28" s="2"/>
      <c r="L28" s="2"/>
      <c r="M28" s="2"/>
      <c r="N28" s="2"/>
      <c r="O28" s="2"/>
    </row>
    <row r="29" spans="4:15">
      <c r="D29" s="2"/>
      <c r="E29" s="2"/>
      <c r="F29" s="2"/>
      <c r="J29" s="2"/>
      <c r="K29" s="2"/>
      <c r="L29" s="2"/>
      <c r="M29" s="2"/>
      <c r="N29" s="2"/>
      <c r="O29" s="2"/>
    </row>
    <row r="30" spans="4:15">
      <c r="D30" s="2"/>
      <c r="E30" s="2"/>
      <c r="F30" s="2"/>
      <c r="J30" s="2"/>
      <c r="K30" s="2"/>
      <c r="L30" s="2"/>
      <c r="M30" s="2"/>
      <c r="N30" s="2"/>
      <c r="O30" s="2"/>
    </row>
    <row r="31" spans="4:15">
      <c r="D31" s="2"/>
      <c r="E31" s="2"/>
      <c r="F31" s="2"/>
      <c r="J31" s="2"/>
      <c r="K31" s="2"/>
      <c r="L31" s="2"/>
      <c r="M31" s="2"/>
      <c r="N31" s="2"/>
      <c r="O31" s="2"/>
    </row>
    <row r="32" spans="4:15">
      <c r="D32" s="2"/>
      <c r="E32" s="2"/>
      <c r="F32" s="2"/>
      <c r="J32" s="2"/>
      <c r="K32" s="2"/>
      <c r="L32" s="2"/>
      <c r="M32" s="2"/>
      <c r="N32" s="2"/>
      <c r="O32" s="2"/>
    </row>
    <row r="33" spans="4:15">
      <c r="D33" s="2"/>
      <c r="E33" s="2"/>
      <c r="F33" s="2"/>
      <c r="J33" s="2"/>
      <c r="K33" s="2"/>
      <c r="L33" s="2"/>
      <c r="M33" s="2"/>
      <c r="N33" s="2"/>
      <c r="O33" s="2"/>
    </row>
    <row r="34" spans="4:15">
      <c r="D34" s="2"/>
      <c r="E34" s="2"/>
      <c r="F34" s="2"/>
      <c r="J34" s="2"/>
      <c r="K34" s="2"/>
      <c r="L34" s="2"/>
      <c r="M34" s="2"/>
      <c r="N34" s="2"/>
      <c r="O34" s="2"/>
    </row>
    <row r="35" spans="4:15">
      <c r="D35" s="2"/>
      <c r="E35" s="2"/>
      <c r="F35" s="2"/>
      <c r="J35" s="2"/>
      <c r="K35" s="2"/>
      <c r="L35" s="2"/>
      <c r="M35" s="2"/>
      <c r="N35" s="2"/>
      <c r="O35" s="2"/>
    </row>
    <row r="36" spans="4:15">
      <c r="D36" s="2"/>
      <c r="E36" s="2"/>
      <c r="F36" s="2"/>
      <c r="J36" s="2"/>
      <c r="K36" s="2"/>
      <c r="L36" s="2"/>
      <c r="M36" s="2"/>
      <c r="N36" s="2"/>
      <c r="O36" s="2"/>
    </row>
    <row r="37" spans="4:15">
      <c r="D37" s="2"/>
      <c r="E37" s="2"/>
      <c r="F37" s="2"/>
      <c r="J37" s="2"/>
      <c r="K37" s="2"/>
      <c r="L37" s="2"/>
      <c r="M37" s="2"/>
      <c r="N37" s="2"/>
      <c r="O37" s="2"/>
    </row>
    <row r="38" spans="4:15">
      <c r="D38" s="2"/>
      <c r="E38" s="2"/>
      <c r="F38" s="2"/>
      <c r="J38" s="2"/>
      <c r="K38" s="2"/>
      <c r="L38" s="2"/>
      <c r="M38" s="2"/>
      <c r="N38" s="2"/>
      <c r="O38" s="2"/>
    </row>
    <row r="39" spans="4:15">
      <c r="D39" s="2"/>
      <c r="E39" s="2"/>
      <c r="F39" s="2"/>
      <c r="J39" s="2"/>
      <c r="K39" s="2"/>
      <c r="L39" s="2"/>
      <c r="M39" s="2"/>
      <c r="N39" s="2"/>
      <c r="O39" s="2"/>
    </row>
    <row r="40" spans="4:15">
      <c r="D40" s="2"/>
      <c r="E40" s="2"/>
      <c r="F40" s="2"/>
      <c r="J40" s="2"/>
      <c r="K40" s="2"/>
      <c r="L40" s="2"/>
      <c r="M40" s="2"/>
      <c r="N40" s="2"/>
      <c r="O40" s="2"/>
    </row>
    <row r="41" spans="4:15">
      <c r="D41" s="2"/>
      <c r="E41" s="2"/>
      <c r="F41" s="2"/>
      <c r="J41" s="2"/>
      <c r="K41" s="2"/>
      <c r="L41" s="2"/>
      <c r="M41" s="2"/>
      <c r="N41" s="2"/>
      <c r="O41" s="2"/>
    </row>
    <row r="42" spans="4:15">
      <c r="D42" s="2"/>
      <c r="E42" s="2"/>
      <c r="F42" s="2"/>
      <c r="J42" s="2"/>
      <c r="K42" s="2"/>
      <c r="L42" s="2"/>
      <c r="M42" s="2"/>
      <c r="N42" s="2"/>
      <c r="O42" s="2"/>
    </row>
    <row r="43" spans="4:15">
      <c r="D43" s="2"/>
      <c r="E43" s="2"/>
      <c r="F43" s="2"/>
      <c r="J43" s="2"/>
      <c r="K43" s="2"/>
      <c r="L43" s="2"/>
      <c r="M43" s="2"/>
      <c r="N43" s="2"/>
      <c r="O43" s="2"/>
    </row>
    <row r="44" spans="4:15">
      <c r="D44" s="2"/>
      <c r="E44" s="2"/>
      <c r="F44" s="2"/>
      <c r="J44" s="2"/>
      <c r="K44" s="2"/>
      <c r="L44" s="2"/>
      <c r="M44" s="2"/>
      <c r="N44" s="2"/>
      <c r="O44" s="2"/>
    </row>
    <row r="45" spans="4:15">
      <c r="D45" s="2"/>
      <c r="E45" s="2"/>
      <c r="F45" s="2"/>
      <c r="J45" s="2"/>
      <c r="K45" s="2"/>
      <c r="L45" s="2"/>
      <c r="M45" s="2"/>
      <c r="N45" s="2"/>
      <c r="O45" s="2"/>
    </row>
    <row r="46" spans="4:15">
      <c r="D46" s="2"/>
      <c r="E46" s="2"/>
      <c r="F46" s="2"/>
      <c r="J46" s="2"/>
      <c r="K46" s="2"/>
      <c r="L46" s="2"/>
      <c r="M46" s="2"/>
      <c r="N46" s="2"/>
      <c r="O46" s="2"/>
    </row>
    <row r="47" spans="4:15">
      <c r="D47" s="103"/>
      <c r="E47" s="103"/>
      <c r="F47" s="103"/>
      <c r="J47" s="103"/>
      <c r="K47" s="103"/>
      <c r="L47" s="103"/>
      <c r="M47" s="103"/>
      <c r="N47" s="103"/>
      <c r="O47" s="103"/>
    </row>
    <row r="48" spans="4:15">
      <c r="D48" s="103"/>
      <c r="E48" s="103"/>
      <c r="F48" s="103"/>
      <c r="J48" s="103"/>
      <c r="K48" s="103"/>
      <c r="L48" s="103"/>
      <c r="M48" s="103"/>
      <c r="N48" s="103"/>
      <c r="O48" s="103"/>
    </row>
    <row r="49" spans="1:18">
      <c r="D49" s="103"/>
      <c r="E49" s="103"/>
      <c r="F49" s="103"/>
      <c r="J49" s="103"/>
      <c r="K49" s="103"/>
      <c r="L49" s="103"/>
      <c r="M49" s="103"/>
      <c r="N49" s="103"/>
      <c r="O49" s="103"/>
    </row>
    <row r="50" spans="1:18">
      <c r="D50" s="103"/>
      <c r="E50" s="103"/>
      <c r="F50" s="103"/>
      <c r="J50" s="103"/>
      <c r="K50" s="103"/>
      <c r="L50" s="103"/>
      <c r="M50" s="103"/>
      <c r="N50" s="103"/>
      <c r="O50" s="103"/>
    </row>
    <row r="51" spans="1:18">
      <c r="D51" s="103"/>
      <c r="E51" s="103"/>
      <c r="F51" s="103"/>
      <c r="J51" s="103"/>
      <c r="K51" s="103"/>
      <c r="L51" s="103"/>
      <c r="M51" s="103"/>
      <c r="N51" s="103"/>
      <c r="O51" s="103"/>
    </row>
    <row r="58" spans="1:18">
      <c r="R58" s="27" t="s">
        <v>29</v>
      </c>
    </row>
    <row r="59" spans="1:18" ht="17" customHeight="1">
      <c r="R59" s="27"/>
    </row>
    <row r="60" spans="1:18" ht="19" customHeight="1">
      <c r="R60" s="27"/>
    </row>
    <row r="61" spans="1:18" s="78" customFormat="1" ht="7" customHeight="1">
      <c r="A61"/>
      <c r="B61" s="76" t="s">
        <v>2</v>
      </c>
      <c r="C61" s="77" t="s">
        <v>0</v>
      </c>
      <c r="D61" s="77" t="s">
        <v>3</v>
      </c>
      <c r="E61" s="77" t="s">
        <v>29</v>
      </c>
      <c r="F61" s="77" t="s">
        <v>29</v>
      </c>
      <c r="G61" s="77" t="s">
        <v>29</v>
      </c>
      <c r="H61" s="77" t="s">
        <v>29</v>
      </c>
      <c r="I61" s="77" t="s">
        <v>29</v>
      </c>
      <c r="J61" s="77" t="s">
        <v>29</v>
      </c>
      <c r="K61" s="77" t="s">
        <v>29</v>
      </c>
      <c r="L61" s="77" t="s">
        <v>29</v>
      </c>
      <c r="M61" s="77" t="s">
        <v>29</v>
      </c>
      <c r="N61" s="77" t="s">
        <v>29</v>
      </c>
      <c r="O61" s="77" t="s">
        <v>29</v>
      </c>
      <c r="P61" s="77" t="s">
        <v>29</v>
      </c>
      <c r="Q61" s="77" t="s">
        <v>29</v>
      </c>
      <c r="R61" s="77"/>
    </row>
    <row r="62" spans="1:18" s="78" customFormat="1" ht="7" customHeight="1">
      <c r="A62"/>
      <c r="B62" s="76" t="s">
        <v>4</v>
      </c>
      <c r="C62" s="77" t="s">
        <v>0</v>
      </c>
      <c r="D62" s="77" t="s">
        <v>3</v>
      </c>
      <c r="E62" s="77" t="s">
        <v>29</v>
      </c>
      <c r="F62" s="77" t="s">
        <v>29</v>
      </c>
      <c r="G62" s="77" t="s">
        <v>29</v>
      </c>
      <c r="H62" s="77" t="s">
        <v>29</v>
      </c>
      <c r="I62" s="77" t="s">
        <v>29</v>
      </c>
      <c r="J62" s="77" t="s">
        <v>29</v>
      </c>
      <c r="K62" s="77" t="s">
        <v>29</v>
      </c>
      <c r="L62" s="77" t="s">
        <v>29</v>
      </c>
      <c r="M62" s="77" t="s">
        <v>29</v>
      </c>
      <c r="N62" s="77" t="s">
        <v>29</v>
      </c>
      <c r="O62" s="77" t="s">
        <v>29</v>
      </c>
      <c r="P62" s="77" t="s">
        <v>29</v>
      </c>
      <c r="Q62" s="77" t="s">
        <v>29</v>
      </c>
      <c r="R62" s="77"/>
    </row>
    <row r="63" spans="1:18" s="78" customFormat="1" ht="7" customHeight="1">
      <c r="A63"/>
      <c r="B63" s="76" t="s">
        <v>5</v>
      </c>
      <c r="C63" s="77" t="s">
        <v>0</v>
      </c>
      <c r="D63" s="77" t="s">
        <v>6</v>
      </c>
      <c r="E63" s="77" t="s">
        <v>7</v>
      </c>
      <c r="F63" s="77" t="s">
        <v>8</v>
      </c>
      <c r="G63" s="77" t="s">
        <v>9</v>
      </c>
      <c r="H63" s="77" t="s">
        <v>10</v>
      </c>
      <c r="I63" s="77" t="s">
        <v>11</v>
      </c>
      <c r="J63" s="77" t="s">
        <v>12</v>
      </c>
      <c r="K63" s="77" t="s">
        <v>13</v>
      </c>
      <c r="L63" s="77" t="s">
        <v>14</v>
      </c>
      <c r="M63" s="77" t="s">
        <v>20</v>
      </c>
      <c r="N63" s="77" t="s">
        <v>29</v>
      </c>
      <c r="O63" s="77" t="s">
        <v>29</v>
      </c>
      <c r="P63" s="77" t="s">
        <v>29</v>
      </c>
      <c r="Q63" s="77" t="s">
        <v>29</v>
      </c>
      <c r="R63" s="77"/>
    </row>
    <row r="64" spans="1:18" s="78" customFormat="1" ht="7" customHeight="1">
      <c r="A64"/>
      <c r="B64" s="76" t="s">
        <v>15</v>
      </c>
      <c r="C64" s="77" t="s">
        <v>0</v>
      </c>
      <c r="D64" s="77" t="s">
        <v>6</v>
      </c>
      <c r="E64" s="77" t="s">
        <v>7</v>
      </c>
      <c r="F64" s="77" t="s">
        <v>8</v>
      </c>
      <c r="G64" s="77" t="s">
        <v>9</v>
      </c>
      <c r="H64" s="77" t="s">
        <v>16</v>
      </c>
      <c r="I64" s="77" t="s">
        <v>11</v>
      </c>
      <c r="J64" s="77" t="s">
        <v>12</v>
      </c>
      <c r="K64" s="77" t="s">
        <v>13</v>
      </c>
      <c r="L64" s="77" t="s">
        <v>14</v>
      </c>
      <c r="M64" s="77" t="s">
        <v>20</v>
      </c>
      <c r="N64" s="77" t="s">
        <v>29</v>
      </c>
      <c r="O64" s="77" t="s">
        <v>29</v>
      </c>
      <c r="P64" s="77" t="s">
        <v>29</v>
      </c>
      <c r="Q64" s="77" t="s">
        <v>29</v>
      </c>
      <c r="R64" s="77"/>
    </row>
    <row r="65" spans="1:18" s="78" customFormat="1" ht="7" customHeight="1">
      <c r="A65"/>
      <c r="B65" s="76" t="s">
        <v>17</v>
      </c>
      <c r="C65" s="77" t="s">
        <v>0</v>
      </c>
      <c r="D65" s="77" t="s">
        <v>6</v>
      </c>
      <c r="E65" s="77" t="s">
        <v>7</v>
      </c>
      <c r="F65" s="77" t="s">
        <v>8</v>
      </c>
      <c r="G65" s="77" t="s">
        <v>9</v>
      </c>
      <c r="H65" s="77" t="s">
        <v>10</v>
      </c>
      <c r="I65" s="77" t="s">
        <v>18</v>
      </c>
      <c r="J65" s="77" t="s">
        <v>11</v>
      </c>
      <c r="K65" s="77" t="s">
        <v>12</v>
      </c>
      <c r="L65" s="77" t="s">
        <v>13</v>
      </c>
      <c r="M65" s="77" t="s">
        <v>19</v>
      </c>
      <c r="N65" s="77" t="s">
        <v>14</v>
      </c>
      <c r="O65" s="77" t="s">
        <v>20</v>
      </c>
      <c r="P65" s="77" t="s">
        <v>21</v>
      </c>
      <c r="Q65" s="77" t="s">
        <v>22</v>
      </c>
      <c r="R65" s="77"/>
    </row>
    <row r="66" spans="1:18" s="78" customFormat="1" ht="7" customHeight="1">
      <c r="A66"/>
      <c r="B66" s="76" t="s">
        <v>23</v>
      </c>
      <c r="C66" s="77" t="s">
        <v>0</v>
      </c>
      <c r="D66" s="77" t="s">
        <v>6</v>
      </c>
      <c r="E66" s="77" t="s">
        <v>7</v>
      </c>
      <c r="F66" s="77" t="s">
        <v>8</v>
      </c>
      <c r="G66" s="77" t="s">
        <v>9</v>
      </c>
      <c r="H66" s="77" t="s">
        <v>16</v>
      </c>
      <c r="I66" s="77" t="s">
        <v>18</v>
      </c>
      <c r="J66" s="77" t="s">
        <v>11</v>
      </c>
      <c r="K66" s="77" t="s">
        <v>12</v>
      </c>
      <c r="L66" s="77" t="s">
        <v>13</v>
      </c>
      <c r="M66" s="77" t="s">
        <v>19</v>
      </c>
      <c r="N66" s="77" t="s">
        <v>14</v>
      </c>
      <c r="O66" s="77" t="s">
        <v>20</v>
      </c>
      <c r="P66" s="77" t="s">
        <v>21</v>
      </c>
      <c r="Q66" s="77" t="s">
        <v>22</v>
      </c>
      <c r="R66" s="77"/>
    </row>
    <row r="67" spans="1:18" s="78" customFormat="1" ht="7" customHeight="1">
      <c r="A67"/>
      <c r="B67" s="76" t="s">
        <v>24</v>
      </c>
      <c r="C67" s="77" t="s">
        <v>0</v>
      </c>
      <c r="D67" s="77" t="s">
        <v>6</v>
      </c>
      <c r="E67" s="77" t="s">
        <v>7</v>
      </c>
      <c r="F67" s="77" t="s">
        <v>8</v>
      </c>
      <c r="G67" s="77" t="s">
        <v>9</v>
      </c>
      <c r="H67" s="77" t="s">
        <v>10</v>
      </c>
      <c r="I67" s="77" t="s">
        <v>18</v>
      </c>
      <c r="J67" s="77" t="s">
        <v>11</v>
      </c>
      <c r="K67" s="77" t="s">
        <v>12</v>
      </c>
      <c r="L67" s="77" t="s">
        <v>13</v>
      </c>
      <c r="M67" s="77" t="s">
        <v>19</v>
      </c>
      <c r="N67" s="77" t="s">
        <v>14</v>
      </c>
      <c r="O67" s="77" t="s">
        <v>20</v>
      </c>
      <c r="P67" s="77" t="s">
        <v>21</v>
      </c>
      <c r="Q67" s="77" t="s">
        <v>22</v>
      </c>
      <c r="R67" s="77"/>
    </row>
    <row r="68" spans="1:18" s="78" customFormat="1" ht="7" customHeight="1">
      <c r="A68"/>
      <c r="B68" s="76" t="s">
        <v>25</v>
      </c>
      <c r="C68" s="77" t="s">
        <v>0</v>
      </c>
      <c r="D68" s="77" t="s">
        <v>6</v>
      </c>
      <c r="E68" s="77" t="s">
        <v>7</v>
      </c>
      <c r="F68" s="77" t="s">
        <v>8</v>
      </c>
      <c r="G68" s="77" t="s">
        <v>9</v>
      </c>
      <c r="H68" s="77" t="s">
        <v>16</v>
      </c>
      <c r="I68" s="77" t="s">
        <v>18</v>
      </c>
      <c r="J68" s="77" t="s">
        <v>11</v>
      </c>
      <c r="K68" s="77" t="s">
        <v>12</v>
      </c>
      <c r="L68" s="77" t="s">
        <v>13</v>
      </c>
      <c r="M68" s="77" t="s">
        <v>19</v>
      </c>
      <c r="N68" s="77" t="s">
        <v>14</v>
      </c>
      <c r="O68" s="77" t="s">
        <v>20</v>
      </c>
      <c r="P68" s="77" t="s">
        <v>21</v>
      </c>
      <c r="Q68" s="77" t="s">
        <v>22</v>
      </c>
      <c r="R68" s="77"/>
    </row>
    <row r="69" spans="1:18" s="78" customFormat="1" ht="7" customHeight="1">
      <c r="A69"/>
      <c r="B69" s="76" t="s">
        <v>26</v>
      </c>
      <c r="C69" s="77" t="s">
        <v>0</v>
      </c>
      <c r="D69" s="77" t="s">
        <v>6</v>
      </c>
      <c r="E69" s="77" t="s">
        <v>7</v>
      </c>
      <c r="F69" s="77" t="s">
        <v>8</v>
      </c>
      <c r="G69" s="77" t="s">
        <v>9</v>
      </c>
      <c r="H69" s="77" t="s">
        <v>10</v>
      </c>
      <c r="I69" s="77" t="s">
        <v>18</v>
      </c>
      <c r="J69" s="77" t="s">
        <v>11</v>
      </c>
      <c r="K69" s="77" t="s">
        <v>12</v>
      </c>
      <c r="L69" s="77" t="s">
        <v>13</v>
      </c>
      <c r="M69" s="77" t="s">
        <v>19</v>
      </c>
      <c r="N69" s="77" t="s">
        <v>14</v>
      </c>
      <c r="O69" s="77" t="s">
        <v>20</v>
      </c>
      <c r="P69" s="77" t="s">
        <v>21</v>
      </c>
      <c r="Q69" s="77" t="s">
        <v>22</v>
      </c>
      <c r="R69" s="77"/>
    </row>
    <row r="70" spans="1:18" s="78" customFormat="1" ht="7" customHeight="1">
      <c r="A70"/>
      <c r="B70" s="76" t="s">
        <v>27</v>
      </c>
      <c r="C70" s="77" t="s">
        <v>0</v>
      </c>
      <c r="D70" s="77" t="s">
        <v>6</v>
      </c>
      <c r="E70" s="77" t="s">
        <v>7</v>
      </c>
      <c r="F70" s="77" t="s">
        <v>8</v>
      </c>
      <c r="G70" s="77" t="s">
        <v>9</v>
      </c>
      <c r="H70" s="77" t="s">
        <v>16</v>
      </c>
      <c r="I70" s="77" t="s">
        <v>18</v>
      </c>
      <c r="J70" s="77" t="s">
        <v>11</v>
      </c>
      <c r="K70" s="77" t="s">
        <v>12</v>
      </c>
      <c r="L70" s="77" t="s">
        <v>13</v>
      </c>
      <c r="M70" s="77" t="s">
        <v>19</v>
      </c>
      <c r="N70" s="77" t="s">
        <v>14</v>
      </c>
      <c r="O70" s="77" t="s">
        <v>20</v>
      </c>
      <c r="P70" s="77" t="s">
        <v>21</v>
      </c>
      <c r="Q70" s="77" t="s">
        <v>22</v>
      </c>
      <c r="R70" s="77"/>
    </row>
    <row r="71" spans="1:18" ht="19" customHeight="1"/>
  </sheetData>
  <sheetProtection algorithmName="SHA-512" hashValue="hfWpVq2HXUWy5kQJtQ2yIDn7laimb1n8DwArGpQXpBnicb+wS6pZnEmJPc3k10m2Fqd/RxLEAQ/0A5iO8G0WKA==" saltValue="H+IR+72x7US5np0elNgStA==" spinCount="100000" sheet="1" objects="1" scenarios="1"/>
  <mergeCells count="53">
    <mergeCell ref="B2:O2"/>
    <mergeCell ref="B3:D3"/>
    <mergeCell ref="E3:O3"/>
    <mergeCell ref="B4:D4"/>
    <mergeCell ref="E4:H4"/>
    <mergeCell ref="I4:I5"/>
    <mergeCell ref="J4:J5"/>
    <mergeCell ref="L4:O4"/>
    <mergeCell ref="B5:D5"/>
    <mergeCell ref="E5:H5"/>
    <mergeCell ref="B8:D8"/>
    <mergeCell ref="E8:J8"/>
    <mergeCell ref="L8:O8"/>
    <mergeCell ref="L5:O5"/>
    <mergeCell ref="B6:D7"/>
    <mergeCell ref="F6:G6"/>
    <mergeCell ref="I6:J6"/>
    <mergeCell ref="K6:K7"/>
    <mergeCell ref="E7:J7"/>
    <mergeCell ref="L6:O7"/>
    <mergeCell ref="D50:F50"/>
    <mergeCell ref="J50:K50"/>
    <mergeCell ref="L50:M50"/>
    <mergeCell ref="N50:O50"/>
    <mergeCell ref="D51:F51"/>
    <mergeCell ref="J51:K51"/>
    <mergeCell ref="L51:M51"/>
    <mergeCell ref="N51:O51"/>
    <mergeCell ref="D12:F12"/>
    <mergeCell ref="J12:K12"/>
    <mergeCell ref="L12:M12"/>
    <mergeCell ref="N12:O12"/>
    <mergeCell ref="D47:F47"/>
    <mergeCell ref="J47:K47"/>
    <mergeCell ref="L47:M47"/>
    <mergeCell ref="N47:O47"/>
    <mergeCell ref="D48:F48"/>
    <mergeCell ref="J48:K48"/>
    <mergeCell ref="L48:M48"/>
    <mergeCell ref="N48:O48"/>
    <mergeCell ref="D49:F49"/>
    <mergeCell ref="J49:K49"/>
    <mergeCell ref="L49:M49"/>
    <mergeCell ref="N49:O49"/>
    <mergeCell ref="B11:D11"/>
    <mergeCell ref="E11:J11"/>
    <mergeCell ref="L11:O11"/>
    <mergeCell ref="B9:D9"/>
    <mergeCell ref="E9:J9"/>
    <mergeCell ref="L9:O9"/>
    <mergeCell ref="B10:D10"/>
    <mergeCell ref="E10:J10"/>
    <mergeCell ref="L10:O10"/>
  </mergeCells>
  <phoneticPr fontId="2"/>
  <dataValidations count="1">
    <dataValidation type="list" allowBlank="1" showInputMessage="1" showErrorMessage="1" sqref="J4:J5" xr:uid="{23B442E2-0492-8141-A0AF-6FBB88E76D44}">
      <formula1>"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 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97"/>
  <sheetViews>
    <sheetView tabSelected="1" topLeftCell="D1" zoomScale="184" zoomScaleNormal="184" workbookViewId="0">
      <selection activeCell="J9" sqref="J9"/>
    </sheetView>
  </sheetViews>
  <sheetFormatPr baseColWidth="10" defaultColWidth="8.83203125" defaultRowHeight="19" customHeight="1"/>
  <cols>
    <col min="1" max="1" width="8.83203125" style="8"/>
    <col min="2" max="2" width="8" style="6" bestFit="1" customWidth="1"/>
    <col min="3" max="3" width="11.83203125" style="6" bestFit="1" customWidth="1"/>
    <col min="4" max="7" width="10.5" style="6" customWidth="1"/>
    <col min="8" max="9" width="25" style="6" customWidth="1"/>
    <col min="10" max="10" width="6.6640625" style="7" bestFit="1" customWidth="1"/>
    <col min="11" max="11" width="9.83203125" style="7" bestFit="1" customWidth="1"/>
    <col min="12" max="12" width="9.5" style="8" bestFit="1" customWidth="1"/>
    <col min="13" max="14" width="6.83203125" style="8" bestFit="1" customWidth="1"/>
    <col min="15" max="15" width="15.33203125" style="8" bestFit="1" customWidth="1"/>
    <col min="16" max="16" width="10.6640625" style="8" bestFit="1" customWidth="1"/>
    <col min="17" max="17" width="7.33203125" style="8" bestFit="1" customWidth="1"/>
    <col min="18" max="18" width="14.1640625" style="7" bestFit="1" customWidth="1"/>
    <col min="19" max="19" width="10.6640625" style="7" bestFit="1" customWidth="1"/>
    <col min="20" max="20" width="30.5" style="8" customWidth="1"/>
    <col min="21" max="16384" width="8.83203125" style="8"/>
  </cols>
  <sheetData>
    <row r="1" spans="2:20" ht="19" customHeight="1" thickBot="1"/>
    <row r="2" spans="2:20" ht="24" customHeight="1" thickBot="1">
      <c r="B2" s="142" t="s">
        <v>73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4"/>
    </row>
    <row r="3" spans="2:20" ht="19" customHeight="1">
      <c r="B3" s="145" t="s">
        <v>45</v>
      </c>
      <c r="C3" s="137" t="s">
        <v>44</v>
      </c>
      <c r="D3" s="147" t="s">
        <v>43</v>
      </c>
      <c r="E3" s="148"/>
      <c r="F3" s="147" t="s">
        <v>42</v>
      </c>
      <c r="G3" s="148"/>
      <c r="H3" s="137" t="s">
        <v>41</v>
      </c>
      <c r="I3" s="139" t="s">
        <v>176</v>
      </c>
      <c r="J3" s="137" t="s">
        <v>46</v>
      </c>
      <c r="K3" s="137" t="s">
        <v>47</v>
      </c>
      <c r="L3" s="137" t="s">
        <v>48</v>
      </c>
      <c r="M3" s="137" t="s">
        <v>49</v>
      </c>
      <c r="N3" s="137" t="s">
        <v>50</v>
      </c>
      <c r="O3" s="137" t="s">
        <v>51</v>
      </c>
      <c r="P3" s="137" t="s">
        <v>52</v>
      </c>
      <c r="Q3" s="137" t="s">
        <v>53</v>
      </c>
      <c r="R3" s="137" t="s">
        <v>54</v>
      </c>
      <c r="S3" s="140" t="s">
        <v>55</v>
      </c>
    </row>
    <row r="4" spans="2:20" ht="19" customHeight="1" thickBot="1">
      <c r="B4" s="146"/>
      <c r="C4" s="138"/>
      <c r="D4" s="1" t="s">
        <v>40</v>
      </c>
      <c r="E4" s="1" t="s">
        <v>39</v>
      </c>
      <c r="F4" s="1" t="s">
        <v>38</v>
      </c>
      <c r="G4" s="1" t="s">
        <v>37</v>
      </c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41"/>
    </row>
    <row r="5" spans="2:20" ht="19" customHeight="1">
      <c r="B5" s="9" t="s">
        <v>36</v>
      </c>
      <c r="C5" s="10" t="s">
        <v>35</v>
      </c>
      <c r="D5" s="10" t="s">
        <v>164</v>
      </c>
      <c r="E5" s="10" t="s">
        <v>34</v>
      </c>
      <c r="F5" s="10" t="s">
        <v>166</v>
      </c>
      <c r="G5" s="10" t="s">
        <v>33</v>
      </c>
      <c r="H5" s="11" t="s">
        <v>168</v>
      </c>
      <c r="I5" s="11"/>
      <c r="J5" s="12" t="s">
        <v>1</v>
      </c>
      <c r="K5" s="12" t="s">
        <v>59</v>
      </c>
      <c r="L5" s="10">
        <v>3</v>
      </c>
      <c r="M5" s="13">
        <v>2010</v>
      </c>
      <c r="N5" s="13">
        <v>910</v>
      </c>
      <c r="O5" s="10">
        <v>99999999999</v>
      </c>
      <c r="P5" s="10" t="s">
        <v>56</v>
      </c>
      <c r="Q5" s="10" t="str">
        <f>IF(D5="","","JPN")</f>
        <v>JPN</v>
      </c>
      <c r="R5" s="12" t="s">
        <v>0</v>
      </c>
      <c r="S5" s="14">
        <v>11.3</v>
      </c>
      <c r="T5" s="26" t="s">
        <v>91</v>
      </c>
    </row>
    <row r="6" spans="2:20" ht="19" customHeight="1" thickBot="1">
      <c r="B6" s="15" t="s">
        <v>32</v>
      </c>
      <c r="C6" s="16">
        <v>3056</v>
      </c>
      <c r="D6" s="16" t="s">
        <v>165</v>
      </c>
      <c r="E6" s="16" t="s">
        <v>31</v>
      </c>
      <c r="F6" s="16" t="s">
        <v>167</v>
      </c>
      <c r="G6" s="16" t="s">
        <v>30</v>
      </c>
      <c r="H6" s="17" t="s">
        <v>169</v>
      </c>
      <c r="I6" s="17"/>
      <c r="J6" s="16" t="s">
        <v>58</v>
      </c>
      <c r="K6" s="16" t="s">
        <v>60</v>
      </c>
      <c r="L6" s="16"/>
      <c r="M6" s="18">
        <v>1993</v>
      </c>
      <c r="N6" s="18">
        <v>810</v>
      </c>
      <c r="O6" s="16">
        <v>88888888888</v>
      </c>
      <c r="P6" s="16" t="s">
        <v>57</v>
      </c>
      <c r="Q6" s="16" t="str">
        <f t="shared" ref="Q6:Q69" si="0">IF(D6="","","JPN")</f>
        <v>JPN</v>
      </c>
      <c r="R6" s="19" t="s">
        <v>11</v>
      </c>
      <c r="S6" s="20">
        <v>1.7</v>
      </c>
      <c r="T6" s="8">
        <f>SUM(T7:T96)</f>
        <v>0</v>
      </c>
    </row>
    <row r="7" spans="2:20" ht="19" customHeight="1">
      <c r="B7" s="21">
        <v>1</v>
      </c>
      <c r="C7" s="35"/>
      <c r="D7" s="35"/>
      <c r="E7" s="35"/>
      <c r="F7" s="35"/>
      <c r="G7" s="35"/>
      <c r="H7" s="36"/>
      <c r="I7" s="36"/>
      <c r="J7" s="37"/>
      <c r="K7" s="37"/>
      <c r="L7" s="38"/>
      <c r="M7" s="38"/>
      <c r="N7" s="38"/>
      <c r="O7" s="38"/>
      <c r="P7" s="35" t="s">
        <v>28</v>
      </c>
      <c r="Q7" s="35" t="str">
        <f>IF(D7="","","JPN")</f>
        <v/>
      </c>
      <c r="R7" s="37"/>
      <c r="S7" s="47"/>
      <c r="T7" s="8" t="str">
        <f>IF(OR(K7="小学生", K7="中学生", K7="高校生"), 500, IF(OR(K7="大学生", K7="一般"), 1000, ""))</f>
        <v/>
      </c>
    </row>
    <row r="8" spans="2:20" ht="19" customHeight="1">
      <c r="B8" s="24">
        <v>2</v>
      </c>
      <c r="C8" s="39"/>
      <c r="D8" s="39"/>
      <c r="E8" s="39"/>
      <c r="F8" s="39"/>
      <c r="G8" s="39"/>
      <c r="H8" s="40"/>
      <c r="I8" s="36" t="str" cm="1">
        <f t="array" aca="1" ref="I8" ca="1">IF(G8&lt;&gt;"", INDIRECT("'申し込み一覧'!$L$5"), "")</f>
        <v/>
      </c>
      <c r="J8" s="41"/>
      <c r="K8" s="41"/>
      <c r="L8" s="42"/>
      <c r="M8" s="42"/>
      <c r="N8" s="42"/>
      <c r="O8" s="42"/>
      <c r="P8" s="39" t="s">
        <v>28</v>
      </c>
      <c r="Q8" s="35" t="str">
        <f t="shared" si="0"/>
        <v/>
      </c>
      <c r="R8" s="37"/>
      <c r="S8" s="48"/>
      <c r="T8" s="8" t="str">
        <f t="shared" ref="T8:T71" si="1">IF(OR(K8="小学生", K8="中学生", K8="高校生"), 500, IF(OR(K8="大学生", K8="一般"), 1000, ""))</f>
        <v/>
      </c>
    </row>
    <row r="9" spans="2:20" ht="19" customHeight="1">
      <c r="B9" s="21">
        <v>3</v>
      </c>
      <c r="C9" s="39"/>
      <c r="D9" s="39"/>
      <c r="E9" s="39"/>
      <c r="F9" s="39"/>
      <c r="G9" s="39"/>
      <c r="H9" s="40"/>
      <c r="I9" s="36" t="str" cm="1">
        <f t="array" aca="1" ref="I9" ca="1">IF(G9&lt;&gt;"", INDIRECT("'申し込み一覧'!$L$5"), "")</f>
        <v/>
      </c>
      <c r="J9" s="41"/>
      <c r="K9" s="41"/>
      <c r="L9" s="42"/>
      <c r="M9" s="42"/>
      <c r="N9" s="42"/>
      <c r="O9" s="42"/>
      <c r="P9" s="39" t="s">
        <v>28</v>
      </c>
      <c r="Q9" s="35" t="str">
        <f t="shared" si="0"/>
        <v/>
      </c>
      <c r="R9" s="37"/>
      <c r="S9" s="48"/>
      <c r="T9" s="8" t="str">
        <f t="shared" si="1"/>
        <v/>
      </c>
    </row>
    <row r="10" spans="2:20" ht="19" customHeight="1">
      <c r="B10" s="24">
        <v>4</v>
      </c>
      <c r="C10" s="39"/>
      <c r="D10" s="39"/>
      <c r="E10" s="39"/>
      <c r="F10" s="39"/>
      <c r="G10" s="39"/>
      <c r="H10" s="40"/>
      <c r="I10" s="36" t="str" cm="1">
        <f t="array" aca="1" ref="I10" ca="1">IF(G10&lt;&gt;"", INDIRECT("'申し込み一覧'!$L$5"), "")</f>
        <v/>
      </c>
      <c r="J10" s="41"/>
      <c r="K10" s="41"/>
      <c r="L10" s="42"/>
      <c r="M10" s="42"/>
      <c r="N10" s="42"/>
      <c r="O10" s="42"/>
      <c r="P10" s="39" t="s">
        <v>28</v>
      </c>
      <c r="Q10" s="35" t="str">
        <f t="shared" si="0"/>
        <v/>
      </c>
      <c r="R10" s="37"/>
      <c r="S10" s="48"/>
      <c r="T10" s="8" t="str">
        <f t="shared" si="1"/>
        <v/>
      </c>
    </row>
    <row r="11" spans="2:20" ht="19" customHeight="1">
      <c r="B11" s="21">
        <v>5</v>
      </c>
      <c r="C11" s="39"/>
      <c r="D11" s="39"/>
      <c r="E11" s="39"/>
      <c r="F11" s="39"/>
      <c r="G11" s="39"/>
      <c r="H11" s="40"/>
      <c r="I11" s="36" t="str" cm="1">
        <f t="array" aca="1" ref="I11" ca="1">IF(G11&lt;&gt;"", INDIRECT("'申し込み一覧'!$L$5"), "")</f>
        <v/>
      </c>
      <c r="J11" s="41"/>
      <c r="K11" s="41"/>
      <c r="L11" s="42"/>
      <c r="M11" s="42"/>
      <c r="N11" s="42"/>
      <c r="O11" s="42"/>
      <c r="P11" s="39" t="s">
        <v>28</v>
      </c>
      <c r="Q11" s="35" t="str">
        <f t="shared" si="0"/>
        <v/>
      </c>
      <c r="R11" s="37"/>
      <c r="S11" s="48"/>
      <c r="T11" s="8" t="str">
        <f t="shared" si="1"/>
        <v/>
      </c>
    </row>
    <row r="12" spans="2:20" ht="19" customHeight="1">
      <c r="B12" s="24">
        <v>6</v>
      </c>
      <c r="C12" s="39"/>
      <c r="D12" s="39"/>
      <c r="E12" s="39"/>
      <c r="F12" s="39"/>
      <c r="G12" s="39"/>
      <c r="H12" s="40"/>
      <c r="I12" s="36" t="str" cm="1">
        <f t="array" aca="1" ref="I12" ca="1">IF(G12&lt;&gt;"", INDIRECT("'申し込み一覧'!$L$5"), "")</f>
        <v/>
      </c>
      <c r="J12" s="41"/>
      <c r="K12" s="41"/>
      <c r="L12" s="42"/>
      <c r="M12" s="42"/>
      <c r="N12" s="42"/>
      <c r="O12" s="42"/>
      <c r="P12" s="39" t="s">
        <v>28</v>
      </c>
      <c r="Q12" s="35" t="str">
        <f t="shared" si="0"/>
        <v/>
      </c>
      <c r="R12" s="37"/>
      <c r="S12" s="48"/>
      <c r="T12" s="8" t="str">
        <f t="shared" si="1"/>
        <v/>
      </c>
    </row>
    <row r="13" spans="2:20" ht="19" customHeight="1">
      <c r="B13" s="21">
        <v>7</v>
      </c>
      <c r="C13" s="39"/>
      <c r="D13" s="39"/>
      <c r="E13" s="39"/>
      <c r="F13" s="39"/>
      <c r="G13" s="39"/>
      <c r="H13" s="40"/>
      <c r="I13" s="36" t="str" cm="1">
        <f t="array" aca="1" ref="I13" ca="1">IF(G13&lt;&gt;"", INDIRECT("'申し込み一覧'!$L$5"), "")</f>
        <v/>
      </c>
      <c r="J13" s="41"/>
      <c r="K13" s="41"/>
      <c r="L13" s="42"/>
      <c r="M13" s="42"/>
      <c r="N13" s="42"/>
      <c r="O13" s="42"/>
      <c r="P13" s="39" t="s">
        <v>28</v>
      </c>
      <c r="Q13" s="35" t="str">
        <f t="shared" si="0"/>
        <v/>
      </c>
      <c r="R13" s="37"/>
      <c r="S13" s="48"/>
      <c r="T13" s="8" t="str">
        <f t="shared" si="1"/>
        <v/>
      </c>
    </row>
    <row r="14" spans="2:20" ht="19" customHeight="1">
      <c r="B14" s="24">
        <v>8</v>
      </c>
      <c r="C14" s="39"/>
      <c r="D14" s="39"/>
      <c r="E14" s="39"/>
      <c r="F14" s="39"/>
      <c r="G14" s="39"/>
      <c r="H14" s="40"/>
      <c r="I14" s="36" t="str" cm="1">
        <f t="array" aca="1" ref="I14" ca="1">IF(G14&lt;&gt;"", INDIRECT("'申し込み一覧'!$L$5"), "")</f>
        <v/>
      </c>
      <c r="J14" s="41"/>
      <c r="K14" s="41"/>
      <c r="L14" s="42"/>
      <c r="M14" s="42"/>
      <c r="N14" s="42"/>
      <c r="O14" s="42"/>
      <c r="P14" s="39" t="s">
        <v>28</v>
      </c>
      <c r="Q14" s="35" t="str">
        <f t="shared" si="0"/>
        <v/>
      </c>
      <c r="R14" s="37"/>
      <c r="S14" s="48"/>
      <c r="T14" s="8" t="str">
        <f t="shared" si="1"/>
        <v/>
      </c>
    </row>
    <row r="15" spans="2:20" ht="19" customHeight="1">
      <c r="B15" s="21">
        <v>9</v>
      </c>
      <c r="C15" s="39"/>
      <c r="D15" s="39"/>
      <c r="E15" s="39"/>
      <c r="F15" s="39"/>
      <c r="G15" s="39"/>
      <c r="H15" s="40"/>
      <c r="I15" s="36" t="str" cm="1">
        <f t="array" aca="1" ref="I15" ca="1">IF(G15&lt;&gt;"", INDIRECT("'申し込み一覧'!$L$5"), "")</f>
        <v/>
      </c>
      <c r="J15" s="41"/>
      <c r="K15" s="41"/>
      <c r="L15" s="42"/>
      <c r="M15" s="42"/>
      <c r="N15" s="42"/>
      <c r="O15" s="42"/>
      <c r="P15" s="39" t="s">
        <v>28</v>
      </c>
      <c r="Q15" s="35" t="str">
        <f t="shared" si="0"/>
        <v/>
      </c>
      <c r="R15" s="37"/>
      <c r="S15" s="48"/>
      <c r="T15" s="8" t="str">
        <f t="shared" si="1"/>
        <v/>
      </c>
    </row>
    <row r="16" spans="2:20" ht="19" customHeight="1">
      <c r="B16" s="24">
        <v>10</v>
      </c>
      <c r="C16" s="39"/>
      <c r="D16" s="39"/>
      <c r="E16" s="39"/>
      <c r="F16" s="39"/>
      <c r="G16" s="39"/>
      <c r="H16" s="40"/>
      <c r="I16" s="36" t="str" cm="1">
        <f t="array" aca="1" ref="I16" ca="1">IF(G16&lt;&gt;"", INDIRECT("'申し込み一覧'!$L$5"), "")</f>
        <v/>
      </c>
      <c r="J16" s="41"/>
      <c r="K16" s="41"/>
      <c r="L16" s="42"/>
      <c r="M16" s="42"/>
      <c r="N16" s="42"/>
      <c r="O16" s="42"/>
      <c r="P16" s="39" t="s">
        <v>28</v>
      </c>
      <c r="Q16" s="35" t="str">
        <f t="shared" si="0"/>
        <v/>
      </c>
      <c r="R16" s="37"/>
      <c r="S16" s="48"/>
      <c r="T16" s="8" t="str">
        <f t="shared" si="1"/>
        <v/>
      </c>
    </row>
    <row r="17" spans="2:20" ht="19" customHeight="1">
      <c r="B17" s="21">
        <v>11</v>
      </c>
      <c r="C17" s="39"/>
      <c r="D17" s="39"/>
      <c r="E17" s="39"/>
      <c r="F17" s="39"/>
      <c r="G17" s="39"/>
      <c r="H17" s="40"/>
      <c r="I17" s="36" t="str" cm="1">
        <f t="array" aca="1" ref="I17" ca="1">IF(G17&lt;&gt;"", INDIRECT("'申し込み一覧'!$L$5"), "")</f>
        <v/>
      </c>
      <c r="J17" s="41"/>
      <c r="K17" s="41"/>
      <c r="L17" s="42"/>
      <c r="M17" s="42"/>
      <c r="N17" s="42"/>
      <c r="O17" s="42"/>
      <c r="P17" s="39" t="s">
        <v>28</v>
      </c>
      <c r="Q17" s="35" t="str">
        <f t="shared" si="0"/>
        <v/>
      </c>
      <c r="R17" s="37"/>
      <c r="S17" s="48"/>
      <c r="T17" s="8" t="str">
        <f t="shared" si="1"/>
        <v/>
      </c>
    </row>
    <row r="18" spans="2:20" ht="19" customHeight="1">
      <c r="B18" s="24">
        <v>12</v>
      </c>
      <c r="C18" s="39"/>
      <c r="D18" s="39"/>
      <c r="E18" s="39"/>
      <c r="F18" s="39"/>
      <c r="G18" s="39"/>
      <c r="H18" s="40"/>
      <c r="I18" s="36" t="str" cm="1">
        <f t="array" aca="1" ref="I18" ca="1">IF(G18&lt;&gt;"", INDIRECT("'申し込み一覧'!$L$5"), "")</f>
        <v/>
      </c>
      <c r="J18" s="41"/>
      <c r="K18" s="41"/>
      <c r="L18" s="42"/>
      <c r="M18" s="42"/>
      <c r="N18" s="42"/>
      <c r="O18" s="42"/>
      <c r="P18" s="39" t="s">
        <v>28</v>
      </c>
      <c r="Q18" s="35" t="str">
        <f t="shared" si="0"/>
        <v/>
      </c>
      <c r="R18" s="37"/>
      <c r="S18" s="48"/>
      <c r="T18" s="8" t="str">
        <f t="shared" si="1"/>
        <v/>
      </c>
    </row>
    <row r="19" spans="2:20" ht="19" customHeight="1">
      <c r="B19" s="21">
        <v>13</v>
      </c>
      <c r="C19" s="39"/>
      <c r="D19" s="39"/>
      <c r="E19" s="39"/>
      <c r="F19" s="39"/>
      <c r="G19" s="39"/>
      <c r="H19" s="40"/>
      <c r="I19" s="36" t="str" cm="1">
        <f t="array" aca="1" ref="I19" ca="1">IF(G19&lt;&gt;"", INDIRECT("'申し込み一覧'!$L$5"), "")</f>
        <v/>
      </c>
      <c r="J19" s="41"/>
      <c r="K19" s="41"/>
      <c r="L19" s="42"/>
      <c r="M19" s="42"/>
      <c r="N19" s="42"/>
      <c r="O19" s="42"/>
      <c r="P19" s="39" t="s">
        <v>28</v>
      </c>
      <c r="Q19" s="35" t="str">
        <f t="shared" si="0"/>
        <v/>
      </c>
      <c r="R19" s="37"/>
      <c r="S19" s="48"/>
      <c r="T19" s="8" t="str">
        <f t="shared" si="1"/>
        <v/>
      </c>
    </row>
    <row r="20" spans="2:20" ht="19" customHeight="1">
      <c r="B20" s="24">
        <v>14</v>
      </c>
      <c r="C20" s="39"/>
      <c r="D20" s="39"/>
      <c r="E20" s="39"/>
      <c r="F20" s="39"/>
      <c r="G20" s="39"/>
      <c r="H20" s="40"/>
      <c r="I20" s="36" t="str" cm="1">
        <f t="array" aca="1" ref="I20" ca="1">IF(G20&lt;&gt;"", INDIRECT("'申し込み一覧'!$L$5"), "")</f>
        <v/>
      </c>
      <c r="J20" s="41"/>
      <c r="K20" s="41"/>
      <c r="L20" s="42"/>
      <c r="M20" s="42"/>
      <c r="N20" s="42"/>
      <c r="O20" s="42"/>
      <c r="P20" s="39" t="s">
        <v>28</v>
      </c>
      <c r="Q20" s="35" t="str">
        <f t="shared" si="0"/>
        <v/>
      </c>
      <c r="R20" s="37"/>
      <c r="S20" s="48"/>
      <c r="T20" s="8" t="str">
        <f t="shared" si="1"/>
        <v/>
      </c>
    </row>
    <row r="21" spans="2:20" ht="19" customHeight="1">
      <c r="B21" s="21">
        <v>15</v>
      </c>
      <c r="C21" s="39"/>
      <c r="D21" s="39"/>
      <c r="E21" s="39"/>
      <c r="F21" s="39"/>
      <c r="G21" s="39"/>
      <c r="H21" s="40"/>
      <c r="I21" s="36" t="str" cm="1">
        <f t="array" aca="1" ref="I21" ca="1">IF(G21&lt;&gt;"", INDIRECT("'申し込み一覧'!$L$5"), "")</f>
        <v/>
      </c>
      <c r="J21" s="41"/>
      <c r="K21" s="41"/>
      <c r="L21" s="42"/>
      <c r="M21" s="42"/>
      <c r="N21" s="42"/>
      <c r="O21" s="42"/>
      <c r="P21" s="39" t="s">
        <v>28</v>
      </c>
      <c r="Q21" s="35" t="str">
        <f t="shared" si="0"/>
        <v/>
      </c>
      <c r="R21" s="37"/>
      <c r="S21" s="48"/>
      <c r="T21" s="8" t="str">
        <f t="shared" si="1"/>
        <v/>
      </c>
    </row>
    <row r="22" spans="2:20" ht="19" customHeight="1">
      <c r="B22" s="24">
        <v>16</v>
      </c>
      <c r="C22" s="39"/>
      <c r="D22" s="39"/>
      <c r="E22" s="39"/>
      <c r="F22" s="39"/>
      <c r="G22" s="39"/>
      <c r="H22" s="40"/>
      <c r="I22" s="36" t="str" cm="1">
        <f t="array" aca="1" ref="I22" ca="1">IF(G22&lt;&gt;"", INDIRECT("'申し込み一覧'!$L$5"), "")</f>
        <v/>
      </c>
      <c r="J22" s="41"/>
      <c r="K22" s="41"/>
      <c r="L22" s="42"/>
      <c r="M22" s="42"/>
      <c r="N22" s="42"/>
      <c r="O22" s="42"/>
      <c r="P22" s="39" t="s">
        <v>28</v>
      </c>
      <c r="Q22" s="35" t="str">
        <f t="shared" si="0"/>
        <v/>
      </c>
      <c r="R22" s="37"/>
      <c r="S22" s="48"/>
      <c r="T22" s="8" t="str">
        <f t="shared" si="1"/>
        <v/>
      </c>
    </row>
    <row r="23" spans="2:20" ht="19" customHeight="1">
      <c r="B23" s="21">
        <v>17</v>
      </c>
      <c r="C23" s="39"/>
      <c r="D23" s="39"/>
      <c r="E23" s="39"/>
      <c r="F23" s="39"/>
      <c r="G23" s="39"/>
      <c r="H23" s="40"/>
      <c r="I23" s="36" t="str" cm="1">
        <f t="array" aca="1" ref="I23" ca="1">IF(G23&lt;&gt;"", INDIRECT("'申し込み一覧'!$L$5"), "")</f>
        <v/>
      </c>
      <c r="J23" s="41"/>
      <c r="K23" s="41"/>
      <c r="L23" s="42"/>
      <c r="M23" s="42"/>
      <c r="N23" s="42"/>
      <c r="O23" s="42"/>
      <c r="P23" s="39" t="s">
        <v>28</v>
      </c>
      <c r="Q23" s="35" t="str">
        <f t="shared" si="0"/>
        <v/>
      </c>
      <c r="R23" s="37"/>
      <c r="S23" s="48"/>
      <c r="T23" s="8" t="str">
        <f t="shared" si="1"/>
        <v/>
      </c>
    </row>
    <row r="24" spans="2:20" ht="19" customHeight="1">
      <c r="B24" s="24">
        <v>18</v>
      </c>
      <c r="C24" s="39"/>
      <c r="D24" s="39"/>
      <c r="E24" s="39"/>
      <c r="F24" s="39"/>
      <c r="G24" s="39"/>
      <c r="H24" s="40"/>
      <c r="I24" s="36" t="str" cm="1">
        <f t="array" aca="1" ref="I24" ca="1">IF(G24&lt;&gt;"", INDIRECT("'申し込み一覧'!$L$5"), "")</f>
        <v/>
      </c>
      <c r="J24" s="41"/>
      <c r="K24" s="41"/>
      <c r="L24" s="42"/>
      <c r="M24" s="42"/>
      <c r="N24" s="42"/>
      <c r="O24" s="42"/>
      <c r="P24" s="39" t="s">
        <v>28</v>
      </c>
      <c r="Q24" s="35" t="str">
        <f t="shared" si="0"/>
        <v/>
      </c>
      <c r="R24" s="37"/>
      <c r="S24" s="48"/>
      <c r="T24" s="8" t="str">
        <f t="shared" si="1"/>
        <v/>
      </c>
    </row>
    <row r="25" spans="2:20" ht="19" customHeight="1">
      <c r="B25" s="21">
        <v>19</v>
      </c>
      <c r="C25" s="39"/>
      <c r="D25" s="39"/>
      <c r="E25" s="39"/>
      <c r="F25" s="39"/>
      <c r="G25" s="39"/>
      <c r="H25" s="40"/>
      <c r="I25" s="36" t="str" cm="1">
        <f t="array" aca="1" ref="I25" ca="1">IF(G25&lt;&gt;"", INDIRECT("'申し込み一覧'!$L$5"), "")</f>
        <v/>
      </c>
      <c r="J25" s="41"/>
      <c r="K25" s="41"/>
      <c r="L25" s="42"/>
      <c r="M25" s="42"/>
      <c r="N25" s="42"/>
      <c r="O25" s="42"/>
      <c r="P25" s="39" t="s">
        <v>28</v>
      </c>
      <c r="Q25" s="35" t="str">
        <f t="shared" si="0"/>
        <v/>
      </c>
      <c r="R25" s="37"/>
      <c r="S25" s="48"/>
      <c r="T25" s="8" t="str">
        <f t="shared" si="1"/>
        <v/>
      </c>
    </row>
    <row r="26" spans="2:20" ht="19" customHeight="1">
      <c r="B26" s="24">
        <v>20</v>
      </c>
      <c r="C26" s="39"/>
      <c r="D26" s="39"/>
      <c r="E26" s="39"/>
      <c r="F26" s="39"/>
      <c r="G26" s="39"/>
      <c r="H26" s="40"/>
      <c r="I26" s="36" t="str" cm="1">
        <f t="array" aca="1" ref="I26" ca="1">IF(G26&lt;&gt;"", INDIRECT("'申し込み一覧'!$L$5"), "")</f>
        <v/>
      </c>
      <c r="J26" s="41"/>
      <c r="K26" s="41"/>
      <c r="L26" s="42"/>
      <c r="M26" s="42"/>
      <c r="N26" s="42"/>
      <c r="O26" s="42"/>
      <c r="P26" s="39" t="s">
        <v>28</v>
      </c>
      <c r="Q26" s="35" t="str">
        <f t="shared" si="0"/>
        <v/>
      </c>
      <c r="R26" s="37"/>
      <c r="S26" s="48"/>
      <c r="T26" s="8" t="str">
        <f t="shared" si="1"/>
        <v/>
      </c>
    </row>
    <row r="27" spans="2:20" ht="19" customHeight="1">
      <c r="B27" s="21">
        <v>21</v>
      </c>
      <c r="C27" s="39"/>
      <c r="D27" s="39"/>
      <c r="E27" s="39"/>
      <c r="F27" s="39"/>
      <c r="G27" s="39"/>
      <c r="H27" s="40"/>
      <c r="I27" s="36" t="str" cm="1">
        <f t="array" aca="1" ref="I27" ca="1">IF(G27&lt;&gt;"", INDIRECT("'申し込み一覧'!$L$5"), "")</f>
        <v/>
      </c>
      <c r="J27" s="41"/>
      <c r="K27" s="41"/>
      <c r="L27" s="42"/>
      <c r="M27" s="42"/>
      <c r="N27" s="42"/>
      <c r="O27" s="42"/>
      <c r="P27" s="39" t="s">
        <v>28</v>
      </c>
      <c r="Q27" s="35" t="str">
        <f t="shared" si="0"/>
        <v/>
      </c>
      <c r="R27" s="37"/>
      <c r="S27" s="48"/>
      <c r="T27" s="8" t="str">
        <f t="shared" si="1"/>
        <v/>
      </c>
    </row>
    <row r="28" spans="2:20" ht="19" customHeight="1">
      <c r="B28" s="24">
        <v>22</v>
      </c>
      <c r="C28" s="39"/>
      <c r="D28" s="39"/>
      <c r="E28" s="39"/>
      <c r="F28" s="39"/>
      <c r="G28" s="39"/>
      <c r="H28" s="40"/>
      <c r="I28" s="36" t="str" cm="1">
        <f t="array" aca="1" ref="I28" ca="1">IF(G28&lt;&gt;"", INDIRECT("'申し込み一覧'!$L$5"), "")</f>
        <v/>
      </c>
      <c r="J28" s="41"/>
      <c r="K28" s="41"/>
      <c r="L28" s="42"/>
      <c r="M28" s="42"/>
      <c r="N28" s="42"/>
      <c r="O28" s="42"/>
      <c r="P28" s="39" t="s">
        <v>28</v>
      </c>
      <c r="Q28" s="35" t="str">
        <f t="shared" si="0"/>
        <v/>
      </c>
      <c r="R28" s="37"/>
      <c r="S28" s="48"/>
      <c r="T28" s="8" t="str">
        <f t="shared" si="1"/>
        <v/>
      </c>
    </row>
    <row r="29" spans="2:20" ht="19" customHeight="1">
      <c r="B29" s="21">
        <v>23</v>
      </c>
      <c r="C29" s="39"/>
      <c r="D29" s="39"/>
      <c r="E29" s="39"/>
      <c r="F29" s="39"/>
      <c r="G29" s="39"/>
      <c r="H29" s="40"/>
      <c r="I29" s="36" t="str" cm="1">
        <f t="array" aca="1" ref="I29" ca="1">IF(G29&lt;&gt;"", INDIRECT("'申し込み一覧'!$L$5"), "")</f>
        <v/>
      </c>
      <c r="J29" s="41"/>
      <c r="K29" s="41"/>
      <c r="L29" s="42"/>
      <c r="M29" s="42"/>
      <c r="N29" s="42"/>
      <c r="O29" s="42"/>
      <c r="P29" s="39" t="s">
        <v>28</v>
      </c>
      <c r="Q29" s="35" t="str">
        <f t="shared" si="0"/>
        <v/>
      </c>
      <c r="R29" s="37"/>
      <c r="S29" s="48"/>
      <c r="T29" s="8" t="str">
        <f t="shared" si="1"/>
        <v/>
      </c>
    </row>
    <row r="30" spans="2:20" ht="19" customHeight="1">
      <c r="B30" s="24">
        <v>24</v>
      </c>
      <c r="C30" s="39"/>
      <c r="D30" s="39"/>
      <c r="E30" s="39"/>
      <c r="F30" s="39"/>
      <c r="G30" s="39"/>
      <c r="H30" s="40"/>
      <c r="I30" s="36" t="str" cm="1">
        <f t="array" aca="1" ref="I30" ca="1">IF(G30&lt;&gt;"", INDIRECT("'申し込み一覧'!$L$5"), "")</f>
        <v/>
      </c>
      <c r="J30" s="41"/>
      <c r="K30" s="41"/>
      <c r="L30" s="42"/>
      <c r="M30" s="42"/>
      <c r="N30" s="42"/>
      <c r="O30" s="42"/>
      <c r="P30" s="39" t="s">
        <v>28</v>
      </c>
      <c r="Q30" s="35" t="str">
        <f t="shared" si="0"/>
        <v/>
      </c>
      <c r="R30" s="37"/>
      <c r="S30" s="48"/>
      <c r="T30" s="8" t="str">
        <f t="shared" si="1"/>
        <v/>
      </c>
    </row>
    <row r="31" spans="2:20" ht="19" customHeight="1">
      <c r="B31" s="21">
        <v>25</v>
      </c>
      <c r="C31" s="39"/>
      <c r="D31" s="39"/>
      <c r="E31" s="39"/>
      <c r="F31" s="39"/>
      <c r="G31" s="39"/>
      <c r="H31" s="40"/>
      <c r="I31" s="36" t="str" cm="1">
        <f t="array" aca="1" ref="I31" ca="1">IF(G31&lt;&gt;"", INDIRECT("'申し込み一覧'!$L$5"), "")</f>
        <v/>
      </c>
      <c r="J31" s="41"/>
      <c r="K31" s="41"/>
      <c r="L31" s="42"/>
      <c r="M31" s="42"/>
      <c r="N31" s="42"/>
      <c r="O31" s="42"/>
      <c r="P31" s="39" t="s">
        <v>28</v>
      </c>
      <c r="Q31" s="35" t="str">
        <f t="shared" si="0"/>
        <v/>
      </c>
      <c r="R31" s="37"/>
      <c r="S31" s="48"/>
      <c r="T31" s="8" t="str">
        <f t="shared" si="1"/>
        <v/>
      </c>
    </row>
    <row r="32" spans="2:20" ht="19" customHeight="1">
      <c r="B32" s="24">
        <v>26</v>
      </c>
      <c r="C32" s="39"/>
      <c r="D32" s="39"/>
      <c r="E32" s="39"/>
      <c r="F32" s="39"/>
      <c r="G32" s="39"/>
      <c r="H32" s="40"/>
      <c r="I32" s="36" t="str" cm="1">
        <f t="array" aca="1" ref="I32" ca="1">IF(G32&lt;&gt;"", INDIRECT("'申し込み一覧'!$L$5"), "")</f>
        <v/>
      </c>
      <c r="J32" s="41"/>
      <c r="K32" s="41"/>
      <c r="L32" s="42"/>
      <c r="M32" s="42"/>
      <c r="N32" s="42"/>
      <c r="O32" s="42"/>
      <c r="P32" s="39" t="s">
        <v>28</v>
      </c>
      <c r="Q32" s="35" t="str">
        <f t="shared" si="0"/>
        <v/>
      </c>
      <c r="R32" s="37"/>
      <c r="S32" s="48"/>
      <c r="T32" s="8" t="str">
        <f t="shared" si="1"/>
        <v/>
      </c>
    </row>
    <row r="33" spans="2:20" ht="19" customHeight="1">
      <c r="B33" s="21">
        <v>27</v>
      </c>
      <c r="C33" s="39"/>
      <c r="D33" s="39"/>
      <c r="E33" s="39"/>
      <c r="F33" s="39"/>
      <c r="G33" s="39"/>
      <c r="H33" s="40"/>
      <c r="I33" s="36" t="str" cm="1">
        <f t="array" aca="1" ref="I33" ca="1">IF(G33&lt;&gt;"", INDIRECT("'申し込み一覧'!$L$5"), "")</f>
        <v/>
      </c>
      <c r="J33" s="41"/>
      <c r="K33" s="41"/>
      <c r="L33" s="42"/>
      <c r="M33" s="42"/>
      <c r="N33" s="42"/>
      <c r="O33" s="42"/>
      <c r="P33" s="39" t="s">
        <v>28</v>
      </c>
      <c r="Q33" s="35" t="str">
        <f t="shared" si="0"/>
        <v/>
      </c>
      <c r="R33" s="37"/>
      <c r="S33" s="48"/>
      <c r="T33" s="8" t="str">
        <f t="shared" si="1"/>
        <v/>
      </c>
    </row>
    <row r="34" spans="2:20" ht="19" customHeight="1">
      <c r="B34" s="24">
        <v>28</v>
      </c>
      <c r="C34" s="39"/>
      <c r="D34" s="39"/>
      <c r="E34" s="39"/>
      <c r="F34" s="39"/>
      <c r="G34" s="39"/>
      <c r="H34" s="40"/>
      <c r="I34" s="36" t="str" cm="1">
        <f t="array" aca="1" ref="I34" ca="1">IF(G34&lt;&gt;"", INDIRECT("'申し込み一覧'!$L$5"), "")</f>
        <v/>
      </c>
      <c r="J34" s="41"/>
      <c r="K34" s="41"/>
      <c r="L34" s="42"/>
      <c r="M34" s="42"/>
      <c r="N34" s="42"/>
      <c r="O34" s="42"/>
      <c r="P34" s="39" t="s">
        <v>28</v>
      </c>
      <c r="Q34" s="35" t="str">
        <f t="shared" si="0"/>
        <v/>
      </c>
      <c r="R34" s="37"/>
      <c r="S34" s="48"/>
      <c r="T34" s="8" t="str">
        <f t="shared" si="1"/>
        <v/>
      </c>
    </row>
    <row r="35" spans="2:20" ht="19" customHeight="1">
      <c r="B35" s="21">
        <v>29</v>
      </c>
      <c r="C35" s="39"/>
      <c r="D35" s="39"/>
      <c r="E35" s="39"/>
      <c r="F35" s="39"/>
      <c r="G35" s="39"/>
      <c r="H35" s="40"/>
      <c r="I35" s="36" t="str" cm="1">
        <f t="array" aca="1" ref="I35" ca="1">IF(G35&lt;&gt;"", INDIRECT("'申し込み一覧'!$L$5"), "")</f>
        <v/>
      </c>
      <c r="J35" s="41"/>
      <c r="K35" s="41"/>
      <c r="L35" s="42"/>
      <c r="M35" s="42"/>
      <c r="N35" s="42"/>
      <c r="O35" s="42"/>
      <c r="P35" s="39" t="s">
        <v>28</v>
      </c>
      <c r="Q35" s="35" t="str">
        <f t="shared" si="0"/>
        <v/>
      </c>
      <c r="R35" s="37"/>
      <c r="S35" s="48"/>
      <c r="T35" s="8" t="str">
        <f t="shared" si="1"/>
        <v/>
      </c>
    </row>
    <row r="36" spans="2:20" ht="19" customHeight="1">
      <c r="B36" s="24">
        <v>30</v>
      </c>
      <c r="C36" s="39"/>
      <c r="D36" s="39"/>
      <c r="E36" s="39"/>
      <c r="F36" s="39"/>
      <c r="G36" s="39"/>
      <c r="H36" s="40"/>
      <c r="I36" s="36" t="str" cm="1">
        <f t="array" aca="1" ref="I36" ca="1">IF(G36&lt;&gt;"", INDIRECT("'申し込み一覧'!$L$5"), "")</f>
        <v/>
      </c>
      <c r="J36" s="41"/>
      <c r="K36" s="41"/>
      <c r="L36" s="42"/>
      <c r="M36" s="42"/>
      <c r="N36" s="42"/>
      <c r="O36" s="42"/>
      <c r="P36" s="39" t="s">
        <v>28</v>
      </c>
      <c r="Q36" s="35" t="str">
        <f t="shared" si="0"/>
        <v/>
      </c>
      <c r="R36" s="37"/>
      <c r="S36" s="48"/>
      <c r="T36" s="8" t="str">
        <f t="shared" si="1"/>
        <v/>
      </c>
    </row>
    <row r="37" spans="2:20" ht="19" customHeight="1">
      <c r="B37" s="21">
        <v>31</v>
      </c>
      <c r="C37" s="39"/>
      <c r="D37" s="39"/>
      <c r="E37" s="39"/>
      <c r="F37" s="39"/>
      <c r="G37" s="39"/>
      <c r="H37" s="40"/>
      <c r="I37" s="36" t="str" cm="1">
        <f t="array" aca="1" ref="I37" ca="1">IF(G37&lt;&gt;"", INDIRECT("'申し込み一覧'!$L$5"), "")</f>
        <v/>
      </c>
      <c r="J37" s="41"/>
      <c r="K37" s="41"/>
      <c r="L37" s="42"/>
      <c r="M37" s="42"/>
      <c r="N37" s="42"/>
      <c r="O37" s="42"/>
      <c r="P37" s="39" t="s">
        <v>28</v>
      </c>
      <c r="Q37" s="35" t="str">
        <f t="shared" si="0"/>
        <v/>
      </c>
      <c r="R37" s="37"/>
      <c r="S37" s="48"/>
      <c r="T37" s="8" t="str">
        <f t="shared" si="1"/>
        <v/>
      </c>
    </row>
    <row r="38" spans="2:20" ht="19" customHeight="1">
      <c r="B38" s="24">
        <v>32</v>
      </c>
      <c r="C38" s="39"/>
      <c r="D38" s="39"/>
      <c r="E38" s="39"/>
      <c r="F38" s="39"/>
      <c r="G38" s="39"/>
      <c r="H38" s="40"/>
      <c r="I38" s="36" t="str" cm="1">
        <f t="array" aca="1" ref="I38" ca="1">IF(G38&lt;&gt;"", INDIRECT("'申し込み一覧'!$L$5"), "")</f>
        <v/>
      </c>
      <c r="J38" s="41"/>
      <c r="K38" s="41"/>
      <c r="L38" s="42"/>
      <c r="M38" s="42"/>
      <c r="N38" s="42"/>
      <c r="O38" s="42"/>
      <c r="P38" s="39" t="s">
        <v>28</v>
      </c>
      <c r="Q38" s="35" t="str">
        <f t="shared" si="0"/>
        <v/>
      </c>
      <c r="R38" s="37"/>
      <c r="S38" s="48"/>
      <c r="T38" s="8" t="str">
        <f t="shared" si="1"/>
        <v/>
      </c>
    </row>
    <row r="39" spans="2:20" ht="19" customHeight="1">
      <c r="B39" s="21">
        <v>33</v>
      </c>
      <c r="C39" s="39"/>
      <c r="D39" s="39"/>
      <c r="E39" s="39"/>
      <c r="F39" s="39"/>
      <c r="G39" s="39"/>
      <c r="H39" s="40"/>
      <c r="I39" s="36" t="str" cm="1">
        <f t="array" aca="1" ref="I39" ca="1">IF(G39&lt;&gt;"", INDIRECT("'申し込み一覧'!$L$5"), "")</f>
        <v/>
      </c>
      <c r="J39" s="41"/>
      <c r="K39" s="41"/>
      <c r="L39" s="42"/>
      <c r="M39" s="42"/>
      <c r="N39" s="42"/>
      <c r="O39" s="42"/>
      <c r="P39" s="39" t="s">
        <v>28</v>
      </c>
      <c r="Q39" s="35" t="str">
        <f t="shared" si="0"/>
        <v/>
      </c>
      <c r="R39" s="37"/>
      <c r="S39" s="48"/>
      <c r="T39" s="8" t="str">
        <f t="shared" si="1"/>
        <v/>
      </c>
    </row>
    <row r="40" spans="2:20" ht="19" customHeight="1">
      <c r="B40" s="24">
        <v>34</v>
      </c>
      <c r="C40" s="39"/>
      <c r="D40" s="39"/>
      <c r="E40" s="39"/>
      <c r="F40" s="39"/>
      <c r="G40" s="39"/>
      <c r="H40" s="40"/>
      <c r="I40" s="36" t="str" cm="1">
        <f t="array" aca="1" ref="I40" ca="1">IF(G40&lt;&gt;"", INDIRECT("'申し込み一覧'!$L$5"), "")</f>
        <v/>
      </c>
      <c r="J40" s="41"/>
      <c r="K40" s="41"/>
      <c r="L40" s="42"/>
      <c r="M40" s="42"/>
      <c r="N40" s="42"/>
      <c r="O40" s="42"/>
      <c r="P40" s="39" t="s">
        <v>28</v>
      </c>
      <c r="Q40" s="35" t="str">
        <f t="shared" si="0"/>
        <v/>
      </c>
      <c r="R40" s="37"/>
      <c r="S40" s="48"/>
      <c r="T40" s="8" t="str">
        <f t="shared" si="1"/>
        <v/>
      </c>
    </row>
    <row r="41" spans="2:20" ht="19" customHeight="1">
      <c r="B41" s="21">
        <v>35</v>
      </c>
      <c r="C41" s="39"/>
      <c r="D41" s="39"/>
      <c r="E41" s="39"/>
      <c r="F41" s="39"/>
      <c r="G41" s="39"/>
      <c r="H41" s="40"/>
      <c r="I41" s="36" t="str" cm="1">
        <f t="array" aca="1" ref="I41" ca="1">IF(G41&lt;&gt;"", INDIRECT("'申し込み一覧'!$L$5"), "")</f>
        <v/>
      </c>
      <c r="J41" s="41"/>
      <c r="K41" s="41"/>
      <c r="L41" s="42"/>
      <c r="M41" s="42"/>
      <c r="N41" s="42"/>
      <c r="O41" s="42"/>
      <c r="P41" s="39" t="s">
        <v>28</v>
      </c>
      <c r="Q41" s="35" t="str">
        <f t="shared" si="0"/>
        <v/>
      </c>
      <c r="R41" s="37"/>
      <c r="S41" s="48"/>
      <c r="T41" s="8" t="str">
        <f t="shared" si="1"/>
        <v/>
      </c>
    </row>
    <row r="42" spans="2:20" ht="19" customHeight="1">
      <c r="B42" s="24">
        <v>36</v>
      </c>
      <c r="C42" s="39"/>
      <c r="D42" s="39"/>
      <c r="E42" s="39"/>
      <c r="F42" s="39"/>
      <c r="G42" s="39"/>
      <c r="H42" s="40"/>
      <c r="I42" s="36" t="str" cm="1">
        <f t="array" aca="1" ref="I42" ca="1">IF(G42&lt;&gt;"", INDIRECT("'申し込み一覧'!$L$5"), "")</f>
        <v/>
      </c>
      <c r="J42" s="41"/>
      <c r="K42" s="41"/>
      <c r="L42" s="42"/>
      <c r="M42" s="42"/>
      <c r="N42" s="42"/>
      <c r="O42" s="42"/>
      <c r="P42" s="39" t="s">
        <v>28</v>
      </c>
      <c r="Q42" s="35" t="str">
        <f t="shared" si="0"/>
        <v/>
      </c>
      <c r="R42" s="37"/>
      <c r="S42" s="48"/>
      <c r="T42" s="8" t="str">
        <f t="shared" si="1"/>
        <v/>
      </c>
    </row>
    <row r="43" spans="2:20" ht="19" customHeight="1">
      <c r="B43" s="21">
        <v>37</v>
      </c>
      <c r="C43" s="39"/>
      <c r="D43" s="39"/>
      <c r="E43" s="39"/>
      <c r="F43" s="39"/>
      <c r="G43" s="39"/>
      <c r="H43" s="40"/>
      <c r="I43" s="36" t="str" cm="1">
        <f t="array" aca="1" ref="I43" ca="1">IF(G43&lt;&gt;"", INDIRECT("'申し込み一覧'!$L$5"), "")</f>
        <v/>
      </c>
      <c r="J43" s="41"/>
      <c r="K43" s="41"/>
      <c r="L43" s="42"/>
      <c r="M43" s="42"/>
      <c r="N43" s="42"/>
      <c r="O43" s="42"/>
      <c r="P43" s="39" t="s">
        <v>28</v>
      </c>
      <c r="Q43" s="35" t="str">
        <f t="shared" si="0"/>
        <v/>
      </c>
      <c r="R43" s="37"/>
      <c r="S43" s="48"/>
      <c r="T43" s="8" t="str">
        <f t="shared" si="1"/>
        <v/>
      </c>
    </row>
    <row r="44" spans="2:20" ht="19" customHeight="1">
      <c r="B44" s="24">
        <v>38</v>
      </c>
      <c r="C44" s="39"/>
      <c r="D44" s="39"/>
      <c r="E44" s="39"/>
      <c r="F44" s="39"/>
      <c r="G44" s="39"/>
      <c r="H44" s="40"/>
      <c r="I44" s="36" t="str" cm="1">
        <f t="array" aca="1" ref="I44" ca="1">IF(G44&lt;&gt;"", INDIRECT("'申し込み一覧'!$L$5"), "")</f>
        <v/>
      </c>
      <c r="J44" s="41"/>
      <c r="K44" s="41"/>
      <c r="L44" s="42"/>
      <c r="M44" s="42"/>
      <c r="N44" s="42"/>
      <c r="O44" s="42"/>
      <c r="P44" s="39" t="s">
        <v>28</v>
      </c>
      <c r="Q44" s="35" t="str">
        <f t="shared" si="0"/>
        <v/>
      </c>
      <c r="R44" s="37"/>
      <c r="S44" s="48"/>
      <c r="T44" s="8" t="str">
        <f t="shared" si="1"/>
        <v/>
      </c>
    </row>
    <row r="45" spans="2:20" ht="19" customHeight="1">
      <c r="B45" s="21">
        <v>39</v>
      </c>
      <c r="C45" s="39"/>
      <c r="D45" s="39"/>
      <c r="E45" s="39"/>
      <c r="F45" s="39"/>
      <c r="G45" s="39"/>
      <c r="H45" s="40"/>
      <c r="I45" s="36" t="str" cm="1">
        <f t="array" aca="1" ref="I45" ca="1">IF(G45&lt;&gt;"", INDIRECT("'申し込み一覧'!$L$5"), "")</f>
        <v/>
      </c>
      <c r="J45" s="41"/>
      <c r="K45" s="41"/>
      <c r="L45" s="42"/>
      <c r="M45" s="42"/>
      <c r="N45" s="42"/>
      <c r="O45" s="42"/>
      <c r="P45" s="39" t="s">
        <v>28</v>
      </c>
      <c r="Q45" s="35" t="str">
        <f t="shared" si="0"/>
        <v/>
      </c>
      <c r="R45" s="37"/>
      <c r="S45" s="48"/>
      <c r="T45" s="8" t="str">
        <f t="shared" si="1"/>
        <v/>
      </c>
    </row>
    <row r="46" spans="2:20" ht="19" customHeight="1">
      <c r="B46" s="24">
        <v>40</v>
      </c>
      <c r="C46" s="39"/>
      <c r="D46" s="39"/>
      <c r="E46" s="39"/>
      <c r="F46" s="39"/>
      <c r="G46" s="39"/>
      <c r="H46" s="40"/>
      <c r="I46" s="36" t="str" cm="1">
        <f t="array" aca="1" ref="I46" ca="1">IF(G46&lt;&gt;"", INDIRECT("'申し込み一覧'!$L$5"), "")</f>
        <v/>
      </c>
      <c r="J46" s="41"/>
      <c r="K46" s="41"/>
      <c r="L46" s="42"/>
      <c r="M46" s="42"/>
      <c r="N46" s="42"/>
      <c r="O46" s="42"/>
      <c r="P46" s="39" t="s">
        <v>28</v>
      </c>
      <c r="Q46" s="35" t="str">
        <f t="shared" si="0"/>
        <v/>
      </c>
      <c r="R46" s="37"/>
      <c r="S46" s="48"/>
      <c r="T46" s="8" t="str">
        <f t="shared" si="1"/>
        <v/>
      </c>
    </row>
    <row r="47" spans="2:20" ht="19" customHeight="1">
      <c r="B47" s="21">
        <v>41</v>
      </c>
      <c r="C47" s="39"/>
      <c r="D47" s="39"/>
      <c r="E47" s="39"/>
      <c r="F47" s="39"/>
      <c r="G47" s="39"/>
      <c r="H47" s="40"/>
      <c r="I47" s="36" t="str" cm="1">
        <f t="array" aca="1" ref="I47" ca="1">IF(G47&lt;&gt;"", INDIRECT("'申し込み一覧'!$L$5"), "")</f>
        <v/>
      </c>
      <c r="J47" s="41"/>
      <c r="K47" s="41"/>
      <c r="L47" s="42"/>
      <c r="M47" s="42"/>
      <c r="N47" s="42"/>
      <c r="O47" s="42"/>
      <c r="P47" s="39" t="s">
        <v>28</v>
      </c>
      <c r="Q47" s="35" t="str">
        <f t="shared" si="0"/>
        <v/>
      </c>
      <c r="R47" s="37"/>
      <c r="S47" s="48"/>
      <c r="T47" s="8" t="str">
        <f t="shared" si="1"/>
        <v/>
      </c>
    </row>
    <row r="48" spans="2:20" ht="19" customHeight="1">
      <c r="B48" s="24">
        <v>42</v>
      </c>
      <c r="C48" s="39"/>
      <c r="D48" s="39"/>
      <c r="E48" s="39"/>
      <c r="F48" s="39"/>
      <c r="G48" s="39"/>
      <c r="H48" s="40"/>
      <c r="I48" s="36" t="str" cm="1">
        <f t="array" aca="1" ref="I48" ca="1">IF(G48&lt;&gt;"", INDIRECT("'申し込み一覧'!$L$5"), "")</f>
        <v/>
      </c>
      <c r="J48" s="41"/>
      <c r="K48" s="41"/>
      <c r="L48" s="42"/>
      <c r="M48" s="42"/>
      <c r="N48" s="42"/>
      <c r="O48" s="42"/>
      <c r="P48" s="39" t="s">
        <v>28</v>
      </c>
      <c r="Q48" s="35" t="str">
        <f t="shared" si="0"/>
        <v/>
      </c>
      <c r="R48" s="37"/>
      <c r="S48" s="48"/>
      <c r="T48" s="8" t="str">
        <f t="shared" si="1"/>
        <v/>
      </c>
    </row>
    <row r="49" spans="2:20" ht="19" customHeight="1">
      <c r="B49" s="21">
        <v>43</v>
      </c>
      <c r="C49" s="39"/>
      <c r="D49" s="39"/>
      <c r="E49" s="39"/>
      <c r="F49" s="39"/>
      <c r="G49" s="39"/>
      <c r="H49" s="40"/>
      <c r="I49" s="36" t="str" cm="1">
        <f t="array" aca="1" ref="I49" ca="1">IF(G49&lt;&gt;"", INDIRECT("'申し込み一覧'!$L$5"), "")</f>
        <v/>
      </c>
      <c r="J49" s="41"/>
      <c r="K49" s="41"/>
      <c r="L49" s="42"/>
      <c r="M49" s="42"/>
      <c r="N49" s="42"/>
      <c r="O49" s="42"/>
      <c r="P49" s="39" t="s">
        <v>28</v>
      </c>
      <c r="Q49" s="35" t="str">
        <f t="shared" si="0"/>
        <v/>
      </c>
      <c r="R49" s="37"/>
      <c r="S49" s="48"/>
      <c r="T49" s="8" t="str">
        <f t="shared" si="1"/>
        <v/>
      </c>
    </row>
    <row r="50" spans="2:20" ht="19" customHeight="1">
      <c r="B50" s="24">
        <v>44</v>
      </c>
      <c r="C50" s="39"/>
      <c r="D50" s="39"/>
      <c r="E50" s="39"/>
      <c r="F50" s="39"/>
      <c r="G50" s="39"/>
      <c r="H50" s="40"/>
      <c r="I50" s="36" t="str" cm="1">
        <f t="array" aca="1" ref="I50" ca="1">IF(G50&lt;&gt;"", INDIRECT("'申し込み一覧'!$L$5"), "")</f>
        <v/>
      </c>
      <c r="J50" s="41"/>
      <c r="K50" s="41"/>
      <c r="L50" s="42"/>
      <c r="M50" s="42"/>
      <c r="N50" s="42"/>
      <c r="O50" s="42"/>
      <c r="P50" s="39" t="s">
        <v>28</v>
      </c>
      <c r="Q50" s="35" t="str">
        <f t="shared" si="0"/>
        <v/>
      </c>
      <c r="R50" s="37"/>
      <c r="S50" s="48"/>
      <c r="T50" s="8" t="str">
        <f t="shared" si="1"/>
        <v/>
      </c>
    </row>
    <row r="51" spans="2:20" ht="19" customHeight="1">
      <c r="B51" s="21">
        <v>45</v>
      </c>
      <c r="C51" s="39"/>
      <c r="D51" s="39"/>
      <c r="E51" s="39"/>
      <c r="F51" s="39"/>
      <c r="G51" s="39"/>
      <c r="H51" s="40"/>
      <c r="I51" s="36" t="str" cm="1">
        <f t="array" aca="1" ref="I51" ca="1">IF(G51&lt;&gt;"", INDIRECT("'申し込み一覧'!$L$5"), "")</f>
        <v/>
      </c>
      <c r="J51" s="41"/>
      <c r="K51" s="41"/>
      <c r="L51" s="42"/>
      <c r="M51" s="42"/>
      <c r="N51" s="42"/>
      <c r="O51" s="42"/>
      <c r="P51" s="39" t="s">
        <v>28</v>
      </c>
      <c r="Q51" s="35" t="str">
        <f t="shared" si="0"/>
        <v/>
      </c>
      <c r="R51" s="37"/>
      <c r="S51" s="48"/>
      <c r="T51" s="8" t="str">
        <f t="shared" si="1"/>
        <v/>
      </c>
    </row>
    <row r="52" spans="2:20" ht="19" customHeight="1">
      <c r="B52" s="24">
        <v>46</v>
      </c>
      <c r="C52" s="39"/>
      <c r="D52" s="39"/>
      <c r="E52" s="39"/>
      <c r="F52" s="39"/>
      <c r="G52" s="39"/>
      <c r="H52" s="40"/>
      <c r="I52" s="36" t="str" cm="1">
        <f t="array" aca="1" ref="I52" ca="1">IF(G52&lt;&gt;"", INDIRECT("'申し込み一覧'!$L$5"), "")</f>
        <v/>
      </c>
      <c r="J52" s="41"/>
      <c r="K52" s="41"/>
      <c r="L52" s="42"/>
      <c r="M52" s="42"/>
      <c r="N52" s="42"/>
      <c r="O52" s="42"/>
      <c r="P52" s="39" t="s">
        <v>28</v>
      </c>
      <c r="Q52" s="35" t="str">
        <f t="shared" si="0"/>
        <v/>
      </c>
      <c r="R52" s="37"/>
      <c r="S52" s="48"/>
      <c r="T52" s="8" t="str">
        <f t="shared" si="1"/>
        <v/>
      </c>
    </row>
    <row r="53" spans="2:20" ht="19" customHeight="1">
      <c r="B53" s="21">
        <v>47</v>
      </c>
      <c r="C53" s="39"/>
      <c r="D53" s="39"/>
      <c r="E53" s="39"/>
      <c r="F53" s="39"/>
      <c r="G53" s="39"/>
      <c r="H53" s="40"/>
      <c r="I53" s="36" t="str" cm="1">
        <f t="array" aca="1" ref="I53" ca="1">IF(G53&lt;&gt;"", INDIRECT("'申し込み一覧'!$L$5"), "")</f>
        <v/>
      </c>
      <c r="J53" s="41"/>
      <c r="K53" s="41"/>
      <c r="L53" s="42"/>
      <c r="M53" s="42"/>
      <c r="N53" s="42"/>
      <c r="O53" s="42"/>
      <c r="P53" s="39" t="s">
        <v>28</v>
      </c>
      <c r="Q53" s="35" t="str">
        <f t="shared" si="0"/>
        <v/>
      </c>
      <c r="R53" s="37"/>
      <c r="S53" s="48"/>
      <c r="T53" s="8" t="str">
        <f t="shared" si="1"/>
        <v/>
      </c>
    </row>
    <row r="54" spans="2:20" ht="19" customHeight="1">
      <c r="B54" s="24">
        <v>48</v>
      </c>
      <c r="C54" s="39"/>
      <c r="D54" s="39"/>
      <c r="E54" s="39"/>
      <c r="F54" s="39"/>
      <c r="G54" s="39"/>
      <c r="H54" s="40"/>
      <c r="I54" s="36" t="str" cm="1">
        <f t="array" aca="1" ref="I54" ca="1">IF(G54&lt;&gt;"", INDIRECT("'申し込み一覧'!$L$5"), "")</f>
        <v/>
      </c>
      <c r="J54" s="41"/>
      <c r="K54" s="41"/>
      <c r="L54" s="42"/>
      <c r="M54" s="42"/>
      <c r="N54" s="42"/>
      <c r="O54" s="42"/>
      <c r="P54" s="39" t="s">
        <v>28</v>
      </c>
      <c r="Q54" s="35" t="str">
        <f t="shared" si="0"/>
        <v/>
      </c>
      <c r="R54" s="37"/>
      <c r="S54" s="48"/>
      <c r="T54" s="8" t="str">
        <f t="shared" si="1"/>
        <v/>
      </c>
    </row>
    <row r="55" spans="2:20" ht="19" customHeight="1">
      <c r="B55" s="21">
        <v>49</v>
      </c>
      <c r="C55" s="39"/>
      <c r="D55" s="39"/>
      <c r="E55" s="39"/>
      <c r="F55" s="39"/>
      <c r="G55" s="39"/>
      <c r="H55" s="40"/>
      <c r="I55" s="36" t="str" cm="1">
        <f t="array" aca="1" ref="I55" ca="1">IF(G55&lt;&gt;"", INDIRECT("'申し込み一覧'!$L$5"), "")</f>
        <v/>
      </c>
      <c r="J55" s="41"/>
      <c r="K55" s="41"/>
      <c r="L55" s="42"/>
      <c r="M55" s="42"/>
      <c r="N55" s="42"/>
      <c r="O55" s="42"/>
      <c r="P55" s="39" t="s">
        <v>28</v>
      </c>
      <c r="Q55" s="35" t="str">
        <f t="shared" si="0"/>
        <v/>
      </c>
      <c r="R55" s="37"/>
      <c r="S55" s="48"/>
      <c r="T55" s="8" t="str">
        <f t="shared" si="1"/>
        <v/>
      </c>
    </row>
    <row r="56" spans="2:20" ht="19" customHeight="1">
      <c r="B56" s="24">
        <v>50</v>
      </c>
      <c r="C56" s="39"/>
      <c r="D56" s="39"/>
      <c r="E56" s="39"/>
      <c r="F56" s="39"/>
      <c r="G56" s="39"/>
      <c r="H56" s="40"/>
      <c r="I56" s="36" t="str" cm="1">
        <f t="array" aca="1" ref="I56" ca="1">IF(G56&lt;&gt;"", INDIRECT("'申し込み一覧'!$L$5"), "")</f>
        <v/>
      </c>
      <c r="J56" s="41"/>
      <c r="K56" s="41"/>
      <c r="L56" s="42"/>
      <c r="M56" s="42"/>
      <c r="N56" s="42"/>
      <c r="O56" s="42"/>
      <c r="P56" s="39" t="s">
        <v>28</v>
      </c>
      <c r="Q56" s="35" t="str">
        <f t="shared" si="0"/>
        <v/>
      </c>
      <c r="R56" s="37"/>
      <c r="S56" s="48"/>
      <c r="T56" s="8" t="str">
        <f t="shared" si="1"/>
        <v/>
      </c>
    </row>
    <row r="57" spans="2:20" ht="19" customHeight="1">
      <c r="B57" s="21">
        <v>51</v>
      </c>
      <c r="C57" s="39"/>
      <c r="D57" s="39"/>
      <c r="E57" s="39"/>
      <c r="F57" s="39"/>
      <c r="G57" s="39"/>
      <c r="H57" s="40"/>
      <c r="I57" s="36" t="str" cm="1">
        <f t="array" aca="1" ref="I57" ca="1">IF(G57&lt;&gt;"", INDIRECT("'申し込み一覧'!$L$5"), "")</f>
        <v/>
      </c>
      <c r="J57" s="41"/>
      <c r="K57" s="41"/>
      <c r="L57" s="42"/>
      <c r="M57" s="42"/>
      <c r="N57" s="42"/>
      <c r="O57" s="42"/>
      <c r="P57" s="39" t="s">
        <v>28</v>
      </c>
      <c r="Q57" s="35" t="str">
        <f t="shared" si="0"/>
        <v/>
      </c>
      <c r="R57" s="37"/>
      <c r="S57" s="48"/>
      <c r="T57" s="8" t="str">
        <f t="shared" si="1"/>
        <v/>
      </c>
    </row>
    <row r="58" spans="2:20" ht="19" customHeight="1">
      <c r="B58" s="24">
        <v>52</v>
      </c>
      <c r="C58" s="39"/>
      <c r="D58" s="39"/>
      <c r="E58" s="39"/>
      <c r="F58" s="39"/>
      <c r="G58" s="39"/>
      <c r="H58" s="40"/>
      <c r="I58" s="36" t="str" cm="1">
        <f t="array" aca="1" ref="I58" ca="1">IF(G58&lt;&gt;"", INDIRECT("'申し込み一覧'!$L$5"), "")</f>
        <v/>
      </c>
      <c r="J58" s="41"/>
      <c r="K58" s="41"/>
      <c r="L58" s="42"/>
      <c r="M58" s="42"/>
      <c r="N58" s="42"/>
      <c r="O58" s="42"/>
      <c r="P58" s="39" t="s">
        <v>28</v>
      </c>
      <c r="Q58" s="35" t="str">
        <f t="shared" si="0"/>
        <v/>
      </c>
      <c r="R58" s="37"/>
      <c r="S58" s="48"/>
      <c r="T58" s="8" t="str">
        <f t="shared" si="1"/>
        <v/>
      </c>
    </row>
    <row r="59" spans="2:20" ht="19" customHeight="1">
      <c r="B59" s="21">
        <v>53</v>
      </c>
      <c r="C59" s="39"/>
      <c r="D59" s="39"/>
      <c r="E59" s="39"/>
      <c r="F59" s="39"/>
      <c r="G59" s="39"/>
      <c r="H59" s="40"/>
      <c r="I59" s="36" t="str" cm="1">
        <f t="array" aca="1" ref="I59" ca="1">IF(G59&lt;&gt;"", INDIRECT("'申し込み一覧'!$L$5"), "")</f>
        <v/>
      </c>
      <c r="J59" s="41"/>
      <c r="K59" s="41"/>
      <c r="L59" s="42"/>
      <c r="M59" s="42"/>
      <c r="N59" s="42"/>
      <c r="O59" s="42"/>
      <c r="P59" s="39" t="s">
        <v>28</v>
      </c>
      <c r="Q59" s="35" t="str">
        <f t="shared" si="0"/>
        <v/>
      </c>
      <c r="R59" s="37"/>
      <c r="S59" s="48"/>
      <c r="T59" s="8" t="str">
        <f t="shared" si="1"/>
        <v/>
      </c>
    </row>
    <row r="60" spans="2:20" ht="19" customHeight="1">
      <c r="B60" s="24">
        <v>54</v>
      </c>
      <c r="C60" s="39"/>
      <c r="D60" s="39"/>
      <c r="E60" s="39"/>
      <c r="F60" s="39"/>
      <c r="G60" s="39"/>
      <c r="H60" s="40"/>
      <c r="I60" s="36" t="str" cm="1">
        <f t="array" aca="1" ref="I60" ca="1">IF(G60&lt;&gt;"", INDIRECT("'申し込み一覧'!$L$5"), "")</f>
        <v/>
      </c>
      <c r="J60" s="41"/>
      <c r="K60" s="41"/>
      <c r="L60" s="42"/>
      <c r="M60" s="42"/>
      <c r="N60" s="42"/>
      <c r="O60" s="42"/>
      <c r="P60" s="39" t="s">
        <v>28</v>
      </c>
      <c r="Q60" s="35" t="str">
        <f t="shared" si="0"/>
        <v/>
      </c>
      <c r="R60" s="37"/>
      <c r="S60" s="48"/>
      <c r="T60" s="8" t="str">
        <f t="shared" si="1"/>
        <v/>
      </c>
    </row>
    <row r="61" spans="2:20" ht="19" customHeight="1">
      <c r="B61" s="21">
        <v>55</v>
      </c>
      <c r="C61" s="39"/>
      <c r="D61" s="39"/>
      <c r="E61" s="39"/>
      <c r="F61" s="39"/>
      <c r="G61" s="39"/>
      <c r="H61" s="40"/>
      <c r="I61" s="36" t="str" cm="1">
        <f t="array" aca="1" ref="I61" ca="1">IF(G61&lt;&gt;"", INDIRECT("'申し込み一覧'!$L$5"), "")</f>
        <v/>
      </c>
      <c r="J61" s="41"/>
      <c r="K61" s="41"/>
      <c r="L61" s="42"/>
      <c r="M61" s="42"/>
      <c r="N61" s="42"/>
      <c r="O61" s="42"/>
      <c r="P61" s="39" t="s">
        <v>28</v>
      </c>
      <c r="Q61" s="35" t="str">
        <f t="shared" si="0"/>
        <v/>
      </c>
      <c r="R61" s="37"/>
      <c r="S61" s="48"/>
      <c r="T61" s="8" t="str">
        <f t="shared" si="1"/>
        <v/>
      </c>
    </row>
    <row r="62" spans="2:20" ht="19" customHeight="1">
      <c r="B62" s="24">
        <v>56</v>
      </c>
      <c r="C62" s="39"/>
      <c r="D62" s="39"/>
      <c r="E62" s="39"/>
      <c r="F62" s="39"/>
      <c r="G62" s="39"/>
      <c r="H62" s="40"/>
      <c r="I62" s="36" t="str" cm="1">
        <f t="array" aca="1" ref="I62" ca="1">IF(G62&lt;&gt;"", INDIRECT("'申し込み一覧'!$L$5"), "")</f>
        <v/>
      </c>
      <c r="J62" s="41"/>
      <c r="K62" s="41"/>
      <c r="L62" s="42"/>
      <c r="M62" s="42"/>
      <c r="N62" s="42"/>
      <c r="O62" s="42"/>
      <c r="P62" s="39" t="s">
        <v>28</v>
      </c>
      <c r="Q62" s="35" t="str">
        <f t="shared" si="0"/>
        <v/>
      </c>
      <c r="R62" s="37"/>
      <c r="S62" s="48"/>
      <c r="T62" s="8" t="str">
        <f t="shared" si="1"/>
        <v/>
      </c>
    </row>
    <row r="63" spans="2:20" ht="19" customHeight="1">
      <c r="B63" s="21">
        <v>57</v>
      </c>
      <c r="C63" s="39"/>
      <c r="D63" s="39"/>
      <c r="E63" s="39"/>
      <c r="F63" s="39"/>
      <c r="G63" s="39"/>
      <c r="H63" s="40"/>
      <c r="I63" s="36" t="str" cm="1">
        <f t="array" aca="1" ref="I63" ca="1">IF(G63&lt;&gt;"", INDIRECT("'申し込み一覧'!$L$5"), "")</f>
        <v/>
      </c>
      <c r="J63" s="41"/>
      <c r="K63" s="41"/>
      <c r="L63" s="42"/>
      <c r="M63" s="42"/>
      <c r="N63" s="42"/>
      <c r="O63" s="42"/>
      <c r="P63" s="39" t="s">
        <v>28</v>
      </c>
      <c r="Q63" s="35" t="str">
        <f t="shared" si="0"/>
        <v/>
      </c>
      <c r="R63" s="37"/>
      <c r="S63" s="48"/>
      <c r="T63" s="8" t="str">
        <f t="shared" si="1"/>
        <v/>
      </c>
    </row>
    <row r="64" spans="2:20" ht="19" customHeight="1">
      <c r="B64" s="24">
        <v>58</v>
      </c>
      <c r="C64" s="39"/>
      <c r="D64" s="39"/>
      <c r="E64" s="39"/>
      <c r="F64" s="39"/>
      <c r="G64" s="39"/>
      <c r="H64" s="40"/>
      <c r="I64" s="36" t="str" cm="1">
        <f t="array" aca="1" ref="I64" ca="1">IF(G64&lt;&gt;"", INDIRECT("'申し込み一覧'!$L$5"), "")</f>
        <v/>
      </c>
      <c r="J64" s="41"/>
      <c r="K64" s="41"/>
      <c r="L64" s="42"/>
      <c r="M64" s="42"/>
      <c r="N64" s="42"/>
      <c r="O64" s="42"/>
      <c r="P64" s="39" t="s">
        <v>28</v>
      </c>
      <c r="Q64" s="35" t="str">
        <f t="shared" si="0"/>
        <v/>
      </c>
      <c r="R64" s="37"/>
      <c r="S64" s="48"/>
      <c r="T64" s="8" t="str">
        <f t="shared" si="1"/>
        <v/>
      </c>
    </row>
    <row r="65" spans="2:20" ht="19" customHeight="1">
      <c r="B65" s="21">
        <v>59</v>
      </c>
      <c r="C65" s="39"/>
      <c r="D65" s="39"/>
      <c r="E65" s="39"/>
      <c r="F65" s="39"/>
      <c r="G65" s="39"/>
      <c r="H65" s="40"/>
      <c r="I65" s="36" t="str" cm="1">
        <f t="array" aca="1" ref="I65" ca="1">IF(G65&lt;&gt;"", INDIRECT("'申し込み一覧'!$L$5"), "")</f>
        <v/>
      </c>
      <c r="J65" s="41"/>
      <c r="K65" s="41"/>
      <c r="L65" s="42"/>
      <c r="M65" s="42"/>
      <c r="N65" s="42"/>
      <c r="O65" s="42"/>
      <c r="P65" s="39" t="s">
        <v>28</v>
      </c>
      <c r="Q65" s="35" t="str">
        <f t="shared" si="0"/>
        <v/>
      </c>
      <c r="R65" s="37"/>
      <c r="S65" s="48"/>
      <c r="T65" s="8" t="str">
        <f t="shared" si="1"/>
        <v/>
      </c>
    </row>
    <row r="66" spans="2:20" ht="19" customHeight="1">
      <c r="B66" s="24">
        <v>60</v>
      </c>
      <c r="C66" s="39"/>
      <c r="D66" s="39"/>
      <c r="E66" s="39"/>
      <c r="F66" s="39"/>
      <c r="G66" s="39"/>
      <c r="H66" s="40"/>
      <c r="I66" s="36" t="str" cm="1">
        <f t="array" aca="1" ref="I66" ca="1">IF(G66&lt;&gt;"", INDIRECT("'申し込み一覧'!$L$5"), "")</f>
        <v/>
      </c>
      <c r="J66" s="41"/>
      <c r="K66" s="41"/>
      <c r="L66" s="42"/>
      <c r="M66" s="42"/>
      <c r="N66" s="42"/>
      <c r="O66" s="42"/>
      <c r="P66" s="39" t="s">
        <v>28</v>
      </c>
      <c r="Q66" s="35" t="str">
        <f t="shared" si="0"/>
        <v/>
      </c>
      <c r="R66" s="37"/>
      <c r="S66" s="48"/>
      <c r="T66" s="8" t="str">
        <f t="shared" si="1"/>
        <v/>
      </c>
    </row>
    <row r="67" spans="2:20" ht="19" customHeight="1">
      <c r="B67" s="21">
        <v>61</v>
      </c>
      <c r="C67" s="39"/>
      <c r="D67" s="39"/>
      <c r="E67" s="39"/>
      <c r="F67" s="39"/>
      <c r="G67" s="39"/>
      <c r="H67" s="40"/>
      <c r="I67" s="36" t="str" cm="1">
        <f t="array" aca="1" ref="I67" ca="1">IF(G67&lt;&gt;"", INDIRECT("'申し込み一覧'!$L$5"), "")</f>
        <v/>
      </c>
      <c r="J67" s="41"/>
      <c r="K67" s="41"/>
      <c r="L67" s="42"/>
      <c r="M67" s="42"/>
      <c r="N67" s="42"/>
      <c r="O67" s="42"/>
      <c r="P67" s="39" t="s">
        <v>28</v>
      </c>
      <c r="Q67" s="35" t="str">
        <f t="shared" si="0"/>
        <v/>
      </c>
      <c r="R67" s="37"/>
      <c r="S67" s="48"/>
      <c r="T67" s="8" t="str">
        <f t="shared" si="1"/>
        <v/>
      </c>
    </row>
    <row r="68" spans="2:20" ht="19" customHeight="1">
      <c r="B68" s="24">
        <v>62</v>
      </c>
      <c r="C68" s="39"/>
      <c r="D68" s="39"/>
      <c r="E68" s="39"/>
      <c r="F68" s="39"/>
      <c r="G68" s="39"/>
      <c r="H68" s="40"/>
      <c r="I68" s="36" t="str" cm="1">
        <f t="array" aca="1" ref="I68" ca="1">IF(G68&lt;&gt;"", INDIRECT("'申し込み一覧'!$L$5"), "")</f>
        <v/>
      </c>
      <c r="J68" s="41"/>
      <c r="K68" s="41"/>
      <c r="L68" s="42"/>
      <c r="M68" s="42"/>
      <c r="N68" s="42"/>
      <c r="O68" s="42"/>
      <c r="P68" s="39" t="s">
        <v>28</v>
      </c>
      <c r="Q68" s="35" t="str">
        <f t="shared" si="0"/>
        <v/>
      </c>
      <c r="R68" s="37"/>
      <c r="S68" s="48"/>
      <c r="T68" s="8" t="str">
        <f t="shared" si="1"/>
        <v/>
      </c>
    </row>
    <row r="69" spans="2:20" ht="19" customHeight="1">
      <c r="B69" s="21">
        <v>63</v>
      </c>
      <c r="C69" s="39"/>
      <c r="D69" s="39"/>
      <c r="E69" s="39"/>
      <c r="F69" s="39"/>
      <c r="G69" s="39"/>
      <c r="H69" s="40"/>
      <c r="I69" s="36" t="str" cm="1">
        <f t="array" aca="1" ref="I69" ca="1">IF(G69&lt;&gt;"", INDIRECT("'申し込み一覧'!$L$5"), "")</f>
        <v/>
      </c>
      <c r="J69" s="41"/>
      <c r="K69" s="41"/>
      <c r="L69" s="42"/>
      <c r="M69" s="42"/>
      <c r="N69" s="42"/>
      <c r="O69" s="42"/>
      <c r="P69" s="39" t="s">
        <v>28</v>
      </c>
      <c r="Q69" s="35" t="str">
        <f t="shared" si="0"/>
        <v/>
      </c>
      <c r="R69" s="37"/>
      <c r="S69" s="48"/>
      <c r="T69" s="8" t="str">
        <f t="shared" si="1"/>
        <v/>
      </c>
    </row>
    <row r="70" spans="2:20" ht="19" customHeight="1">
      <c r="B70" s="24">
        <v>64</v>
      </c>
      <c r="C70" s="39"/>
      <c r="D70" s="39"/>
      <c r="E70" s="39"/>
      <c r="F70" s="39"/>
      <c r="G70" s="39"/>
      <c r="H70" s="40"/>
      <c r="I70" s="36" t="str" cm="1">
        <f t="array" aca="1" ref="I70" ca="1">IF(G70&lt;&gt;"", INDIRECT("'申し込み一覧'!$L$5"), "")</f>
        <v/>
      </c>
      <c r="J70" s="41"/>
      <c r="K70" s="41"/>
      <c r="L70" s="42"/>
      <c r="M70" s="42"/>
      <c r="N70" s="42"/>
      <c r="O70" s="42"/>
      <c r="P70" s="39" t="s">
        <v>28</v>
      </c>
      <c r="Q70" s="35" t="str">
        <f t="shared" ref="Q70:Q96" si="2">IF(D70="","","JPN")</f>
        <v/>
      </c>
      <c r="R70" s="37"/>
      <c r="S70" s="48"/>
      <c r="T70" s="8" t="str">
        <f t="shared" si="1"/>
        <v/>
      </c>
    </row>
    <row r="71" spans="2:20" ht="19" customHeight="1">
      <c r="B71" s="21">
        <v>65</v>
      </c>
      <c r="C71" s="39"/>
      <c r="D71" s="39"/>
      <c r="E71" s="39"/>
      <c r="F71" s="39"/>
      <c r="G71" s="39"/>
      <c r="H71" s="40"/>
      <c r="I71" s="36" t="str" cm="1">
        <f t="array" aca="1" ref="I71" ca="1">IF(G71&lt;&gt;"", INDIRECT("'申し込み一覧'!$L$5"), "")</f>
        <v/>
      </c>
      <c r="J71" s="41"/>
      <c r="K71" s="41"/>
      <c r="L71" s="42"/>
      <c r="M71" s="42"/>
      <c r="N71" s="42"/>
      <c r="O71" s="42"/>
      <c r="P71" s="39" t="s">
        <v>28</v>
      </c>
      <c r="Q71" s="35" t="str">
        <f t="shared" si="2"/>
        <v/>
      </c>
      <c r="R71" s="37"/>
      <c r="S71" s="48"/>
      <c r="T71" s="8" t="str">
        <f t="shared" si="1"/>
        <v/>
      </c>
    </row>
    <row r="72" spans="2:20" ht="19" customHeight="1">
      <c r="B72" s="24">
        <v>66</v>
      </c>
      <c r="C72" s="39"/>
      <c r="D72" s="39"/>
      <c r="E72" s="39"/>
      <c r="F72" s="39"/>
      <c r="G72" s="39"/>
      <c r="H72" s="40"/>
      <c r="I72" s="36" t="str" cm="1">
        <f t="array" aca="1" ref="I72" ca="1">IF(G72&lt;&gt;"", INDIRECT("'申し込み一覧'!$L$5"), "")</f>
        <v/>
      </c>
      <c r="J72" s="41"/>
      <c r="K72" s="41"/>
      <c r="L72" s="42"/>
      <c r="M72" s="42"/>
      <c r="N72" s="42"/>
      <c r="O72" s="42"/>
      <c r="P72" s="39" t="s">
        <v>28</v>
      </c>
      <c r="Q72" s="35" t="str">
        <f t="shared" si="2"/>
        <v/>
      </c>
      <c r="R72" s="37"/>
      <c r="S72" s="48"/>
      <c r="T72" s="8" t="str">
        <f t="shared" ref="T72:T96" si="3">IF(OR(K72="小学生", K72="中学生", K72="高校生"), 500, IF(OR(K72="大学生", K72="一般"), 1000, ""))</f>
        <v/>
      </c>
    </row>
    <row r="73" spans="2:20" ht="19" customHeight="1">
      <c r="B73" s="21">
        <v>67</v>
      </c>
      <c r="C73" s="39"/>
      <c r="D73" s="39"/>
      <c r="E73" s="39"/>
      <c r="F73" s="39"/>
      <c r="G73" s="39"/>
      <c r="H73" s="40"/>
      <c r="I73" s="36" t="str" cm="1">
        <f t="array" aca="1" ref="I73" ca="1">IF(G73&lt;&gt;"", INDIRECT("'申し込み一覧'!$L$5"), "")</f>
        <v/>
      </c>
      <c r="J73" s="41"/>
      <c r="K73" s="41"/>
      <c r="L73" s="42"/>
      <c r="M73" s="42"/>
      <c r="N73" s="42"/>
      <c r="O73" s="42"/>
      <c r="P73" s="39" t="s">
        <v>28</v>
      </c>
      <c r="Q73" s="35" t="str">
        <f t="shared" si="2"/>
        <v/>
      </c>
      <c r="R73" s="37"/>
      <c r="S73" s="48"/>
      <c r="T73" s="8" t="str">
        <f t="shared" si="3"/>
        <v/>
      </c>
    </row>
    <row r="74" spans="2:20" ht="19" customHeight="1">
      <c r="B74" s="24">
        <v>68</v>
      </c>
      <c r="C74" s="39"/>
      <c r="D74" s="39"/>
      <c r="E74" s="39"/>
      <c r="F74" s="39"/>
      <c r="G74" s="39"/>
      <c r="H74" s="40"/>
      <c r="I74" s="36" t="str" cm="1">
        <f t="array" aca="1" ref="I74" ca="1">IF(G74&lt;&gt;"", INDIRECT("'申し込み一覧'!$L$5"), "")</f>
        <v/>
      </c>
      <c r="J74" s="41"/>
      <c r="K74" s="41"/>
      <c r="L74" s="42"/>
      <c r="M74" s="42"/>
      <c r="N74" s="42"/>
      <c r="O74" s="42"/>
      <c r="P74" s="39" t="s">
        <v>28</v>
      </c>
      <c r="Q74" s="35" t="str">
        <f t="shared" si="2"/>
        <v/>
      </c>
      <c r="R74" s="37"/>
      <c r="S74" s="48"/>
      <c r="T74" s="8" t="str">
        <f t="shared" si="3"/>
        <v/>
      </c>
    </row>
    <row r="75" spans="2:20" ht="19" customHeight="1">
      <c r="B75" s="21">
        <v>69</v>
      </c>
      <c r="C75" s="39"/>
      <c r="D75" s="39"/>
      <c r="E75" s="39"/>
      <c r="F75" s="39"/>
      <c r="G75" s="39"/>
      <c r="H75" s="40"/>
      <c r="I75" s="36" t="str" cm="1">
        <f t="array" aca="1" ref="I75" ca="1">IF(G75&lt;&gt;"", INDIRECT("'申し込み一覧'!$L$5"), "")</f>
        <v/>
      </c>
      <c r="J75" s="41"/>
      <c r="K75" s="41"/>
      <c r="L75" s="42"/>
      <c r="M75" s="42"/>
      <c r="N75" s="42"/>
      <c r="O75" s="42"/>
      <c r="P75" s="39" t="s">
        <v>28</v>
      </c>
      <c r="Q75" s="35" t="str">
        <f t="shared" si="2"/>
        <v/>
      </c>
      <c r="R75" s="37"/>
      <c r="S75" s="48"/>
      <c r="T75" s="8" t="str">
        <f t="shared" si="3"/>
        <v/>
      </c>
    </row>
    <row r="76" spans="2:20" ht="19" customHeight="1">
      <c r="B76" s="24">
        <v>70</v>
      </c>
      <c r="C76" s="39"/>
      <c r="D76" s="39"/>
      <c r="E76" s="39"/>
      <c r="F76" s="39"/>
      <c r="G76" s="39"/>
      <c r="H76" s="40"/>
      <c r="I76" s="36" t="str" cm="1">
        <f t="array" aca="1" ref="I76" ca="1">IF(G76&lt;&gt;"", INDIRECT("'申し込み一覧'!$L$5"), "")</f>
        <v/>
      </c>
      <c r="J76" s="41"/>
      <c r="K76" s="41"/>
      <c r="L76" s="42"/>
      <c r="M76" s="42"/>
      <c r="N76" s="42"/>
      <c r="O76" s="42"/>
      <c r="P76" s="39" t="s">
        <v>28</v>
      </c>
      <c r="Q76" s="35" t="str">
        <f t="shared" si="2"/>
        <v/>
      </c>
      <c r="R76" s="37"/>
      <c r="S76" s="48"/>
      <c r="T76" s="8" t="str">
        <f t="shared" si="3"/>
        <v/>
      </c>
    </row>
    <row r="77" spans="2:20" ht="19" customHeight="1">
      <c r="B77" s="21">
        <v>71</v>
      </c>
      <c r="C77" s="39"/>
      <c r="D77" s="39"/>
      <c r="E77" s="39"/>
      <c r="F77" s="39"/>
      <c r="G77" s="39"/>
      <c r="H77" s="40"/>
      <c r="I77" s="36" t="str" cm="1">
        <f t="array" aca="1" ref="I77" ca="1">IF(G77&lt;&gt;"", INDIRECT("'申し込み一覧'!$L$5"), "")</f>
        <v/>
      </c>
      <c r="J77" s="41"/>
      <c r="K77" s="41"/>
      <c r="L77" s="42"/>
      <c r="M77" s="42"/>
      <c r="N77" s="42"/>
      <c r="O77" s="42"/>
      <c r="P77" s="39" t="s">
        <v>28</v>
      </c>
      <c r="Q77" s="35" t="str">
        <f t="shared" si="2"/>
        <v/>
      </c>
      <c r="R77" s="37"/>
      <c r="S77" s="48"/>
      <c r="T77" s="8" t="str">
        <f t="shared" si="3"/>
        <v/>
      </c>
    </row>
    <row r="78" spans="2:20" ht="19" customHeight="1">
      <c r="B78" s="24">
        <v>72</v>
      </c>
      <c r="C78" s="39"/>
      <c r="D78" s="39"/>
      <c r="E78" s="39"/>
      <c r="F78" s="39"/>
      <c r="G78" s="39"/>
      <c r="H78" s="40"/>
      <c r="I78" s="36" t="str" cm="1">
        <f t="array" aca="1" ref="I78" ca="1">IF(G78&lt;&gt;"", INDIRECT("'申し込み一覧'!$L$5"), "")</f>
        <v/>
      </c>
      <c r="J78" s="41"/>
      <c r="K78" s="41"/>
      <c r="L78" s="42"/>
      <c r="M78" s="42"/>
      <c r="N78" s="42"/>
      <c r="O78" s="42"/>
      <c r="P78" s="39" t="s">
        <v>28</v>
      </c>
      <c r="Q78" s="35" t="str">
        <f t="shared" si="2"/>
        <v/>
      </c>
      <c r="R78" s="37"/>
      <c r="S78" s="48"/>
      <c r="T78" s="8" t="str">
        <f t="shared" si="3"/>
        <v/>
      </c>
    </row>
    <row r="79" spans="2:20" ht="19" customHeight="1">
      <c r="B79" s="21">
        <v>73</v>
      </c>
      <c r="C79" s="39"/>
      <c r="D79" s="39"/>
      <c r="E79" s="39"/>
      <c r="F79" s="39"/>
      <c r="G79" s="39"/>
      <c r="H79" s="40"/>
      <c r="I79" s="36" t="str" cm="1">
        <f t="array" aca="1" ref="I79" ca="1">IF(G79&lt;&gt;"", INDIRECT("'申し込み一覧'!$L$5"), "")</f>
        <v/>
      </c>
      <c r="J79" s="41"/>
      <c r="K79" s="41"/>
      <c r="L79" s="42"/>
      <c r="M79" s="42"/>
      <c r="N79" s="42"/>
      <c r="O79" s="42"/>
      <c r="P79" s="39" t="s">
        <v>28</v>
      </c>
      <c r="Q79" s="35" t="str">
        <f t="shared" si="2"/>
        <v/>
      </c>
      <c r="R79" s="37"/>
      <c r="S79" s="48"/>
      <c r="T79" s="8" t="str">
        <f t="shared" si="3"/>
        <v/>
      </c>
    </row>
    <row r="80" spans="2:20" ht="19" customHeight="1">
      <c r="B80" s="24">
        <v>74</v>
      </c>
      <c r="C80" s="39"/>
      <c r="D80" s="39"/>
      <c r="E80" s="39"/>
      <c r="F80" s="39"/>
      <c r="G80" s="39"/>
      <c r="H80" s="40"/>
      <c r="I80" s="36" t="str" cm="1">
        <f t="array" aca="1" ref="I80" ca="1">IF(G80&lt;&gt;"", INDIRECT("'申し込み一覧'!$L$5"), "")</f>
        <v/>
      </c>
      <c r="J80" s="41"/>
      <c r="K80" s="41"/>
      <c r="L80" s="42"/>
      <c r="M80" s="42"/>
      <c r="N80" s="42"/>
      <c r="O80" s="42"/>
      <c r="P80" s="39" t="s">
        <v>28</v>
      </c>
      <c r="Q80" s="35" t="str">
        <f t="shared" si="2"/>
        <v/>
      </c>
      <c r="R80" s="37"/>
      <c r="S80" s="48"/>
      <c r="T80" s="8" t="str">
        <f t="shared" si="3"/>
        <v/>
      </c>
    </row>
    <row r="81" spans="2:20" ht="19" customHeight="1">
      <c r="B81" s="21">
        <v>75</v>
      </c>
      <c r="C81" s="39"/>
      <c r="D81" s="39"/>
      <c r="E81" s="39"/>
      <c r="F81" s="39"/>
      <c r="G81" s="39"/>
      <c r="H81" s="40"/>
      <c r="I81" s="36" t="str" cm="1">
        <f t="array" aca="1" ref="I81" ca="1">IF(G81&lt;&gt;"", INDIRECT("'申し込み一覧'!$L$5"), "")</f>
        <v/>
      </c>
      <c r="J81" s="41"/>
      <c r="K81" s="41"/>
      <c r="L81" s="42"/>
      <c r="M81" s="42"/>
      <c r="N81" s="42"/>
      <c r="O81" s="42"/>
      <c r="P81" s="39" t="s">
        <v>28</v>
      </c>
      <c r="Q81" s="35" t="str">
        <f t="shared" si="2"/>
        <v/>
      </c>
      <c r="R81" s="37"/>
      <c r="S81" s="48"/>
      <c r="T81" s="8" t="str">
        <f t="shared" si="3"/>
        <v/>
      </c>
    </row>
    <row r="82" spans="2:20" ht="19" customHeight="1">
      <c r="B82" s="24">
        <v>76</v>
      </c>
      <c r="C82" s="39"/>
      <c r="D82" s="39"/>
      <c r="E82" s="39"/>
      <c r="F82" s="39"/>
      <c r="G82" s="39"/>
      <c r="H82" s="40"/>
      <c r="I82" s="36" t="str" cm="1">
        <f t="array" aca="1" ref="I82" ca="1">IF(G82&lt;&gt;"", INDIRECT("'申し込み一覧'!$L$5"), "")</f>
        <v/>
      </c>
      <c r="J82" s="41"/>
      <c r="K82" s="41"/>
      <c r="L82" s="42"/>
      <c r="M82" s="42"/>
      <c r="N82" s="42"/>
      <c r="O82" s="42"/>
      <c r="P82" s="39" t="s">
        <v>28</v>
      </c>
      <c r="Q82" s="35" t="str">
        <f t="shared" si="2"/>
        <v/>
      </c>
      <c r="R82" s="37"/>
      <c r="S82" s="48"/>
      <c r="T82" s="8" t="str">
        <f t="shared" si="3"/>
        <v/>
      </c>
    </row>
    <row r="83" spans="2:20" ht="19" customHeight="1">
      <c r="B83" s="21">
        <v>77</v>
      </c>
      <c r="C83" s="39"/>
      <c r="D83" s="39"/>
      <c r="E83" s="39"/>
      <c r="F83" s="39"/>
      <c r="G83" s="39"/>
      <c r="H83" s="40"/>
      <c r="I83" s="36" t="str" cm="1">
        <f t="array" aca="1" ref="I83" ca="1">IF(G83&lt;&gt;"", INDIRECT("'申し込み一覧'!$L$5"), "")</f>
        <v/>
      </c>
      <c r="J83" s="41"/>
      <c r="K83" s="41"/>
      <c r="L83" s="42"/>
      <c r="M83" s="42"/>
      <c r="N83" s="42"/>
      <c r="O83" s="42"/>
      <c r="P83" s="39" t="s">
        <v>28</v>
      </c>
      <c r="Q83" s="35" t="str">
        <f t="shared" si="2"/>
        <v/>
      </c>
      <c r="R83" s="37"/>
      <c r="S83" s="48"/>
      <c r="T83" s="8" t="str">
        <f t="shared" si="3"/>
        <v/>
      </c>
    </row>
    <row r="84" spans="2:20" ht="19" customHeight="1">
      <c r="B84" s="24">
        <v>78</v>
      </c>
      <c r="C84" s="39"/>
      <c r="D84" s="39"/>
      <c r="E84" s="39"/>
      <c r="F84" s="39"/>
      <c r="G84" s="39"/>
      <c r="H84" s="40"/>
      <c r="I84" s="36" t="str" cm="1">
        <f t="array" aca="1" ref="I84" ca="1">IF(G84&lt;&gt;"", INDIRECT("'申し込み一覧'!$L$5"), "")</f>
        <v/>
      </c>
      <c r="J84" s="41"/>
      <c r="K84" s="41"/>
      <c r="L84" s="42"/>
      <c r="M84" s="42"/>
      <c r="N84" s="42"/>
      <c r="O84" s="42"/>
      <c r="P84" s="39" t="s">
        <v>28</v>
      </c>
      <c r="Q84" s="35" t="str">
        <f t="shared" si="2"/>
        <v/>
      </c>
      <c r="R84" s="37"/>
      <c r="S84" s="48"/>
      <c r="T84" s="8" t="str">
        <f t="shared" si="3"/>
        <v/>
      </c>
    </row>
    <row r="85" spans="2:20" ht="19" customHeight="1">
      <c r="B85" s="21">
        <v>79</v>
      </c>
      <c r="C85" s="39"/>
      <c r="D85" s="39"/>
      <c r="E85" s="39"/>
      <c r="F85" s="39"/>
      <c r="G85" s="39"/>
      <c r="H85" s="40"/>
      <c r="I85" s="36" t="str" cm="1">
        <f t="array" aca="1" ref="I85" ca="1">IF(G85&lt;&gt;"", INDIRECT("'申し込み一覧'!$L$5"), "")</f>
        <v/>
      </c>
      <c r="J85" s="41"/>
      <c r="K85" s="41"/>
      <c r="L85" s="42"/>
      <c r="M85" s="42"/>
      <c r="N85" s="42"/>
      <c r="O85" s="42"/>
      <c r="P85" s="39" t="s">
        <v>28</v>
      </c>
      <c r="Q85" s="35" t="str">
        <f t="shared" si="2"/>
        <v/>
      </c>
      <c r="R85" s="37"/>
      <c r="S85" s="48"/>
      <c r="T85" s="8" t="str">
        <f t="shared" si="3"/>
        <v/>
      </c>
    </row>
    <row r="86" spans="2:20" ht="19" customHeight="1">
      <c r="B86" s="24">
        <v>80</v>
      </c>
      <c r="C86" s="39"/>
      <c r="D86" s="39"/>
      <c r="E86" s="39"/>
      <c r="F86" s="39"/>
      <c r="G86" s="39"/>
      <c r="H86" s="40"/>
      <c r="I86" s="36" t="str" cm="1">
        <f t="array" aca="1" ref="I86" ca="1">IF(G86&lt;&gt;"", INDIRECT("'申し込み一覧'!$L$5"), "")</f>
        <v/>
      </c>
      <c r="J86" s="41"/>
      <c r="K86" s="41"/>
      <c r="L86" s="42"/>
      <c r="M86" s="42"/>
      <c r="N86" s="42"/>
      <c r="O86" s="42"/>
      <c r="P86" s="39" t="s">
        <v>28</v>
      </c>
      <c r="Q86" s="35" t="str">
        <f t="shared" si="2"/>
        <v/>
      </c>
      <c r="R86" s="37"/>
      <c r="S86" s="48"/>
      <c r="T86" s="8" t="str">
        <f t="shared" si="3"/>
        <v/>
      </c>
    </row>
    <row r="87" spans="2:20" ht="19" customHeight="1">
      <c r="B87" s="21">
        <v>81</v>
      </c>
      <c r="C87" s="39"/>
      <c r="D87" s="39"/>
      <c r="E87" s="39"/>
      <c r="F87" s="39"/>
      <c r="G87" s="39"/>
      <c r="H87" s="40"/>
      <c r="I87" s="36" t="str" cm="1">
        <f t="array" aca="1" ref="I87" ca="1">IF(G87&lt;&gt;"", INDIRECT("'申し込み一覧'!$L$5"), "")</f>
        <v/>
      </c>
      <c r="J87" s="41"/>
      <c r="K87" s="41"/>
      <c r="L87" s="42"/>
      <c r="M87" s="42"/>
      <c r="N87" s="42"/>
      <c r="O87" s="42"/>
      <c r="P87" s="39" t="s">
        <v>28</v>
      </c>
      <c r="Q87" s="35" t="str">
        <f t="shared" si="2"/>
        <v/>
      </c>
      <c r="R87" s="37"/>
      <c r="S87" s="48"/>
      <c r="T87" s="8" t="str">
        <f t="shared" si="3"/>
        <v/>
      </c>
    </row>
    <row r="88" spans="2:20" ht="19" customHeight="1">
      <c r="B88" s="24">
        <v>82</v>
      </c>
      <c r="C88" s="39"/>
      <c r="D88" s="39"/>
      <c r="E88" s="39"/>
      <c r="F88" s="39"/>
      <c r="G88" s="39"/>
      <c r="H88" s="40"/>
      <c r="I88" s="36" t="str" cm="1">
        <f t="array" aca="1" ref="I88" ca="1">IF(G88&lt;&gt;"", INDIRECT("'申し込み一覧'!$L$5"), "")</f>
        <v/>
      </c>
      <c r="J88" s="41"/>
      <c r="K88" s="41"/>
      <c r="L88" s="42"/>
      <c r="M88" s="42"/>
      <c r="N88" s="42"/>
      <c r="O88" s="42"/>
      <c r="P88" s="39" t="s">
        <v>28</v>
      </c>
      <c r="Q88" s="35" t="str">
        <f t="shared" si="2"/>
        <v/>
      </c>
      <c r="R88" s="37"/>
      <c r="S88" s="48"/>
      <c r="T88" s="8" t="str">
        <f t="shared" si="3"/>
        <v/>
      </c>
    </row>
    <row r="89" spans="2:20" ht="19" customHeight="1">
      <c r="B89" s="21">
        <v>83</v>
      </c>
      <c r="C89" s="39"/>
      <c r="D89" s="39"/>
      <c r="E89" s="39"/>
      <c r="F89" s="39"/>
      <c r="G89" s="39"/>
      <c r="H89" s="40"/>
      <c r="I89" s="36" t="str" cm="1">
        <f t="array" aca="1" ref="I89" ca="1">IF(G89&lt;&gt;"", INDIRECT("'申し込み一覧'!$L$5"), "")</f>
        <v/>
      </c>
      <c r="J89" s="41"/>
      <c r="K89" s="41"/>
      <c r="L89" s="42"/>
      <c r="M89" s="42"/>
      <c r="N89" s="42"/>
      <c r="O89" s="42"/>
      <c r="P89" s="39" t="s">
        <v>28</v>
      </c>
      <c r="Q89" s="35" t="str">
        <f t="shared" si="2"/>
        <v/>
      </c>
      <c r="R89" s="37"/>
      <c r="S89" s="48"/>
      <c r="T89" s="8" t="str">
        <f t="shared" si="3"/>
        <v/>
      </c>
    </row>
    <row r="90" spans="2:20" ht="19" customHeight="1">
      <c r="B90" s="24">
        <v>84</v>
      </c>
      <c r="C90" s="39"/>
      <c r="D90" s="39"/>
      <c r="E90" s="39"/>
      <c r="F90" s="39"/>
      <c r="G90" s="39"/>
      <c r="H90" s="40"/>
      <c r="I90" s="36" t="str" cm="1">
        <f t="array" aca="1" ref="I90" ca="1">IF(G90&lt;&gt;"", INDIRECT("'申し込み一覧'!$L$5"), "")</f>
        <v/>
      </c>
      <c r="J90" s="41"/>
      <c r="K90" s="41"/>
      <c r="L90" s="42"/>
      <c r="M90" s="42"/>
      <c r="N90" s="42"/>
      <c r="O90" s="42"/>
      <c r="P90" s="39" t="s">
        <v>28</v>
      </c>
      <c r="Q90" s="35" t="str">
        <f t="shared" si="2"/>
        <v/>
      </c>
      <c r="R90" s="37"/>
      <c r="S90" s="48"/>
      <c r="T90" s="8" t="str">
        <f t="shared" si="3"/>
        <v/>
      </c>
    </row>
    <row r="91" spans="2:20" ht="19" customHeight="1">
      <c r="B91" s="21">
        <v>85</v>
      </c>
      <c r="C91" s="39"/>
      <c r="D91" s="39"/>
      <c r="E91" s="39"/>
      <c r="F91" s="39"/>
      <c r="G91" s="39"/>
      <c r="H91" s="40"/>
      <c r="I91" s="36" t="str" cm="1">
        <f t="array" aca="1" ref="I91" ca="1">IF(G91&lt;&gt;"", INDIRECT("'申し込み一覧'!$L$5"), "")</f>
        <v/>
      </c>
      <c r="J91" s="41"/>
      <c r="K91" s="41"/>
      <c r="L91" s="42"/>
      <c r="M91" s="42"/>
      <c r="N91" s="42"/>
      <c r="O91" s="42"/>
      <c r="P91" s="39" t="s">
        <v>28</v>
      </c>
      <c r="Q91" s="35" t="str">
        <f t="shared" si="2"/>
        <v/>
      </c>
      <c r="R91" s="37"/>
      <c r="S91" s="48"/>
      <c r="T91" s="8" t="str">
        <f t="shared" si="3"/>
        <v/>
      </c>
    </row>
    <row r="92" spans="2:20" ht="19" customHeight="1">
      <c r="B92" s="24">
        <v>86</v>
      </c>
      <c r="C92" s="39"/>
      <c r="D92" s="39"/>
      <c r="E92" s="39"/>
      <c r="F92" s="39"/>
      <c r="G92" s="39"/>
      <c r="H92" s="40"/>
      <c r="I92" s="36" t="str" cm="1">
        <f t="array" aca="1" ref="I92" ca="1">IF(G92&lt;&gt;"", INDIRECT("'申し込み一覧'!$L$5"), "")</f>
        <v/>
      </c>
      <c r="J92" s="41"/>
      <c r="K92" s="41"/>
      <c r="L92" s="42"/>
      <c r="M92" s="42"/>
      <c r="N92" s="42"/>
      <c r="O92" s="42"/>
      <c r="P92" s="39" t="s">
        <v>28</v>
      </c>
      <c r="Q92" s="35" t="str">
        <f t="shared" si="2"/>
        <v/>
      </c>
      <c r="R92" s="37"/>
      <c r="S92" s="48"/>
      <c r="T92" s="8" t="str">
        <f t="shared" si="3"/>
        <v/>
      </c>
    </row>
    <row r="93" spans="2:20" ht="19" customHeight="1">
      <c r="B93" s="21">
        <v>87</v>
      </c>
      <c r="C93" s="39"/>
      <c r="D93" s="39"/>
      <c r="E93" s="39"/>
      <c r="F93" s="39"/>
      <c r="G93" s="39"/>
      <c r="H93" s="40"/>
      <c r="I93" s="36" t="str" cm="1">
        <f t="array" aca="1" ref="I93" ca="1">IF(G93&lt;&gt;"", INDIRECT("'申し込み一覧'!$L$5"), "")</f>
        <v/>
      </c>
      <c r="J93" s="41"/>
      <c r="K93" s="41"/>
      <c r="L93" s="42"/>
      <c r="M93" s="42"/>
      <c r="N93" s="42"/>
      <c r="O93" s="42"/>
      <c r="P93" s="39" t="s">
        <v>28</v>
      </c>
      <c r="Q93" s="35" t="str">
        <f t="shared" si="2"/>
        <v/>
      </c>
      <c r="R93" s="37"/>
      <c r="S93" s="48"/>
      <c r="T93" s="8" t="str">
        <f t="shared" si="3"/>
        <v/>
      </c>
    </row>
    <row r="94" spans="2:20" ht="19" customHeight="1">
      <c r="B94" s="24">
        <v>88</v>
      </c>
      <c r="C94" s="39"/>
      <c r="D94" s="39"/>
      <c r="E94" s="39"/>
      <c r="F94" s="39"/>
      <c r="G94" s="39"/>
      <c r="H94" s="40"/>
      <c r="I94" s="36" t="str" cm="1">
        <f t="array" aca="1" ref="I94" ca="1">IF(G94&lt;&gt;"", INDIRECT("'申し込み一覧'!$L$5"), "")</f>
        <v/>
      </c>
      <c r="J94" s="41"/>
      <c r="K94" s="41"/>
      <c r="L94" s="42"/>
      <c r="M94" s="42"/>
      <c r="N94" s="42"/>
      <c r="O94" s="42"/>
      <c r="P94" s="39" t="s">
        <v>28</v>
      </c>
      <c r="Q94" s="35" t="str">
        <f t="shared" si="2"/>
        <v/>
      </c>
      <c r="R94" s="37"/>
      <c r="S94" s="48"/>
      <c r="T94" s="8" t="str">
        <f t="shared" si="3"/>
        <v/>
      </c>
    </row>
    <row r="95" spans="2:20" ht="19" customHeight="1">
      <c r="B95" s="21">
        <v>89</v>
      </c>
      <c r="C95" s="39"/>
      <c r="D95" s="39"/>
      <c r="E95" s="39"/>
      <c r="F95" s="39"/>
      <c r="G95" s="39"/>
      <c r="H95" s="40"/>
      <c r="I95" s="36" t="str" cm="1">
        <f t="array" aca="1" ref="I95" ca="1">IF(G95&lt;&gt;"", INDIRECT("'申し込み一覧'!$L$5"), "")</f>
        <v/>
      </c>
      <c r="J95" s="41"/>
      <c r="K95" s="41"/>
      <c r="L95" s="42"/>
      <c r="M95" s="42"/>
      <c r="N95" s="42"/>
      <c r="O95" s="42"/>
      <c r="P95" s="39" t="s">
        <v>28</v>
      </c>
      <c r="Q95" s="35" t="str">
        <f t="shared" si="2"/>
        <v/>
      </c>
      <c r="R95" s="37"/>
      <c r="S95" s="48"/>
      <c r="T95" s="8" t="str">
        <f t="shared" si="3"/>
        <v/>
      </c>
    </row>
    <row r="96" spans="2:20" ht="19" customHeight="1" thickBot="1">
      <c r="B96" s="25">
        <v>90</v>
      </c>
      <c r="C96" s="43"/>
      <c r="D96" s="43"/>
      <c r="E96" s="43"/>
      <c r="F96" s="43"/>
      <c r="G96" s="43"/>
      <c r="H96" s="44"/>
      <c r="I96" s="36" t="str" cm="1">
        <f t="array" aca="1" ref="I96" ca="1">IF(G96&lt;&gt;"", INDIRECT("'申し込み一覧'!$L$5"), "")</f>
        <v/>
      </c>
      <c r="J96" s="45"/>
      <c r="K96" s="45"/>
      <c r="L96" s="46"/>
      <c r="M96" s="46"/>
      <c r="N96" s="46"/>
      <c r="O96" s="46"/>
      <c r="P96" s="43" t="s">
        <v>28</v>
      </c>
      <c r="Q96" s="50" t="str">
        <f t="shared" si="2"/>
        <v/>
      </c>
      <c r="R96" s="45"/>
      <c r="S96" s="49"/>
      <c r="T96" s="8" t="str">
        <f t="shared" si="3"/>
        <v/>
      </c>
    </row>
    <row r="97" spans="10:19" ht="19" customHeight="1">
      <c r="J97" s="22"/>
      <c r="K97" s="22"/>
      <c r="L97" s="23"/>
      <c r="M97" s="23"/>
      <c r="N97" s="23"/>
      <c r="O97" s="23"/>
      <c r="P97" s="23"/>
      <c r="Q97" s="23"/>
      <c r="R97" s="22"/>
      <c r="S97" s="22"/>
    </row>
  </sheetData>
  <sheetProtection algorithmName="SHA-512" hashValue="xRV7IA055BW4GuIfVwinXPy83Aq6mbsB+zBB5wDum14Q5t13JLi+83Qtn9K9IUYYfLh0YzYcCCKJSeiSY9S2QA==" saltValue="Yx1XwUx244JrK7tkDO537g==" spinCount="100000" sheet="1" objects="1" scenarios="1"/>
  <mergeCells count="17">
    <mergeCell ref="B2:S2"/>
    <mergeCell ref="K3:K4"/>
    <mergeCell ref="L3:L4"/>
    <mergeCell ref="M3:M4"/>
    <mergeCell ref="N3:N4"/>
    <mergeCell ref="O3:O4"/>
    <mergeCell ref="P3:P4"/>
    <mergeCell ref="C3:C4"/>
    <mergeCell ref="B3:B4"/>
    <mergeCell ref="D3:E3"/>
    <mergeCell ref="F3:G3"/>
    <mergeCell ref="H3:H4"/>
    <mergeCell ref="J3:J4"/>
    <mergeCell ref="I3:I4"/>
    <mergeCell ref="Q3:Q4"/>
    <mergeCell ref="R3:R4"/>
    <mergeCell ref="S3:S4"/>
  </mergeCells>
  <phoneticPr fontId="2"/>
  <dataValidations count="6">
    <dataValidation type="list" allowBlank="1" showInputMessage="1" showErrorMessage="1" sqref="R5:R6 R97" xr:uid="{86506366-43B8-DF4D-85B1-05198B748B97}">
      <formula1>INDIRECT(J5 &amp; "_" &amp; K5)</formula1>
    </dataValidation>
    <dataValidation type="list" allowBlank="1" showInputMessage="1" showErrorMessage="1" sqref="K5:K96" xr:uid="{03301575-DF07-9642-83DA-0BE1A06E1246}">
      <formula1>"小学生,中学生,高校生,大学生,一般"</formula1>
    </dataValidation>
    <dataValidation type="list" allowBlank="1" showInputMessage="1" showErrorMessage="1" sqref="J5:J96" xr:uid="{00000000-0002-0000-0100-000001000000}">
      <formula1>"男子,女子"</formula1>
    </dataValidation>
    <dataValidation type="list" allowBlank="1" showInputMessage="1" showErrorMessage="1" sqref="P5" xr:uid="{BB7A4A38-9C51-CA42-BF30-4DFECBA20A0C}">
      <formula1>"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 "</formula1>
    </dataValidation>
    <dataValidation type="list" allowBlank="1" showInputMessage="1" showErrorMessage="1" sqref="P6:P96" xr:uid="{ED3438F3-0ECB-BC4C-9B25-4225ADC1407E}">
      <formula1>"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 "</formula1>
    </dataValidation>
    <dataValidation type="list" allowBlank="1" showInputMessage="1" showErrorMessage="1" sqref="R7:R96" xr:uid="{4F1DC769-492B-5A4C-9C02-A51C20873383}">
      <formula1>INDIRECT(J7 &amp; "_" &amp; K7 )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51617-5F16-E240-BBFC-69EBC8FA7345}">
  <dimension ref="A1:X70"/>
  <sheetViews>
    <sheetView zoomScale="70" zoomScaleNormal="70" workbookViewId="0">
      <selection activeCell="K19" sqref="K19"/>
    </sheetView>
  </sheetViews>
  <sheetFormatPr baseColWidth="10" defaultRowHeight="14"/>
  <cols>
    <col min="1" max="4" width="10.83203125" style="2"/>
    <col min="5" max="5" width="25.1640625" style="2" customWidth="1"/>
    <col min="6" max="6" width="10.83203125" style="2"/>
    <col min="7" max="12" width="22.1640625" style="2" customWidth="1"/>
    <col min="13" max="16384" width="10.83203125" style="2"/>
  </cols>
  <sheetData>
    <row r="1" spans="1:24" ht="15" thickBot="1"/>
    <row r="2" spans="1:24" ht="57" customHeight="1" thickBot="1">
      <c r="B2" s="167" t="s">
        <v>155</v>
      </c>
      <c r="C2" s="168"/>
      <c r="D2" s="168"/>
      <c r="E2" s="168"/>
      <c r="F2" s="168"/>
      <c r="G2" s="168"/>
      <c r="H2" s="168"/>
      <c r="I2" s="168"/>
      <c r="J2" s="168"/>
      <c r="K2" s="168"/>
      <c r="L2" s="169"/>
      <c r="X2" s="67"/>
    </row>
    <row r="3" spans="1:24" ht="18">
      <c r="B3" s="170" t="s">
        <v>46</v>
      </c>
      <c r="C3" s="139" t="s">
        <v>47</v>
      </c>
      <c r="D3" s="139" t="s">
        <v>103</v>
      </c>
      <c r="E3" s="139" t="s">
        <v>82</v>
      </c>
      <c r="F3" s="139" t="s">
        <v>75</v>
      </c>
      <c r="G3" s="185" t="s">
        <v>93</v>
      </c>
      <c r="H3" s="149" t="s">
        <v>94</v>
      </c>
      <c r="I3" s="150"/>
      <c r="J3" s="151" t="s">
        <v>42</v>
      </c>
      <c r="K3" s="152"/>
      <c r="L3" s="183" t="s">
        <v>95</v>
      </c>
    </row>
    <row r="4" spans="1:24" ht="19" thickBot="1">
      <c r="B4" s="145"/>
      <c r="C4" s="137"/>
      <c r="D4" s="137"/>
      <c r="E4" s="137"/>
      <c r="F4" s="137"/>
      <c r="G4" s="186"/>
      <c r="H4" s="63" t="s">
        <v>96</v>
      </c>
      <c r="I4" s="63" t="s">
        <v>97</v>
      </c>
      <c r="J4" s="63" t="s">
        <v>38</v>
      </c>
      <c r="K4" s="63" t="s">
        <v>37</v>
      </c>
      <c r="L4" s="184"/>
    </row>
    <row r="5" spans="1:24" ht="25" customHeight="1">
      <c r="A5" s="193" t="s">
        <v>161</v>
      </c>
      <c r="B5" s="174" t="s">
        <v>1</v>
      </c>
      <c r="C5" s="177" t="s">
        <v>59</v>
      </c>
      <c r="D5" s="180" t="s">
        <v>154</v>
      </c>
      <c r="E5" s="171" t="s">
        <v>104</v>
      </c>
      <c r="F5" s="61">
        <v>1</v>
      </c>
      <c r="G5" s="61" t="s">
        <v>98</v>
      </c>
      <c r="H5" s="64" t="s">
        <v>162</v>
      </c>
      <c r="I5" s="64" t="s">
        <v>99</v>
      </c>
      <c r="J5" s="64" t="s">
        <v>170</v>
      </c>
      <c r="K5" s="64" t="s">
        <v>100</v>
      </c>
      <c r="L5" s="65" t="s">
        <v>172</v>
      </c>
    </row>
    <row r="6" spans="1:24" ht="25" customHeight="1">
      <c r="A6" s="194"/>
      <c r="B6" s="175"/>
      <c r="C6" s="178"/>
      <c r="D6" s="181"/>
      <c r="E6" s="172"/>
      <c r="F6" s="57">
        <v>2</v>
      </c>
      <c r="G6" s="57" t="s">
        <v>156</v>
      </c>
      <c r="H6" s="57" t="s">
        <v>106</v>
      </c>
      <c r="I6" s="57" t="s">
        <v>107</v>
      </c>
      <c r="J6" s="57" t="s">
        <v>108</v>
      </c>
      <c r="K6" s="57" t="s">
        <v>109</v>
      </c>
      <c r="L6" s="59" t="s">
        <v>110</v>
      </c>
    </row>
    <row r="7" spans="1:24" ht="25" customHeight="1">
      <c r="A7" s="194"/>
      <c r="B7" s="175"/>
      <c r="C7" s="178"/>
      <c r="D7" s="181"/>
      <c r="E7" s="172"/>
      <c r="F7" s="57">
        <v>3</v>
      </c>
      <c r="G7" s="57" t="s">
        <v>157</v>
      </c>
      <c r="H7" s="57" t="s">
        <v>111</v>
      </c>
      <c r="I7" s="57" t="s">
        <v>101</v>
      </c>
      <c r="J7" s="57" t="s">
        <v>112</v>
      </c>
      <c r="K7" s="57" t="s">
        <v>102</v>
      </c>
      <c r="L7" s="59" t="s">
        <v>113</v>
      </c>
    </row>
    <row r="8" spans="1:24" ht="25" customHeight="1">
      <c r="A8" s="194"/>
      <c r="B8" s="175"/>
      <c r="C8" s="178"/>
      <c r="D8" s="181"/>
      <c r="E8" s="172"/>
      <c r="F8" s="57">
        <v>4</v>
      </c>
      <c r="G8" s="57" t="s">
        <v>158</v>
      </c>
      <c r="H8" s="57" t="s">
        <v>114</v>
      </c>
      <c r="I8" s="57" t="s">
        <v>115</v>
      </c>
      <c r="J8" s="57" t="s">
        <v>116</v>
      </c>
      <c r="K8" s="57" t="s">
        <v>117</v>
      </c>
      <c r="L8" s="59" t="s">
        <v>118</v>
      </c>
    </row>
    <row r="9" spans="1:24" ht="25" customHeight="1">
      <c r="A9" s="194"/>
      <c r="B9" s="175"/>
      <c r="C9" s="178"/>
      <c r="D9" s="181"/>
      <c r="E9" s="172"/>
      <c r="F9" s="57">
        <v>5</v>
      </c>
      <c r="G9" s="57" t="s">
        <v>159</v>
      </c>
      <c r="H9" s="57" t="s">
        <v>119</v>
      </c>
      <c r="I9" s="57" t="s">
        <v>120</v>
      </c>
      <c r="J9" s="57" t="s">
        <v>121</v>
      </c>
      <c r="K9" s="57" t="s">
        <v>122</v>
      </c>
      <c r="L9" s="59" t="s">
        <v>123</v>
      </c>
    </row>
    <row r="10" spans="1:24" ht="25" customHeight="1" thickBot="1">
      <c r="A10" s="194"/>
      <c r="B10" s="176"/>
      <c r="C10" s="179"/>
      <c r="D10" s="182"/>
      <c r="E10" s="173"/>
      <c r="F10" s="58">
        <v>6</v>
      </c>
      <c r="G10" s="58" t="s">
        <v>160</v>
      </c>
      <c r="H10" s="58" t="s">
        <v>124</v>
      </c>
      <c r="I10" s="58" t="s">
        <v>125</v>
      </c>
      <c r="J10" s="58" t="s">
        <v>126</v>
      </c>
      <c r="K10" s="58" t="s">
        <v>127</v>
      </c>
      <c r="L10" s="60" t="s">
        <v>128</v>
      </c>
    </row>
    <row r="11" spans="1:24" ht="25" customHeight="1">
      <c r="A11" s="194"/>
      <c r="B11" s="187" t="s">
        <v>58</v>
      </c>
      <c r="C11" s="190" t="s">
        <v>60</v>
      </c>
      <c r="D11" s="180" t="s">
        <v>154</v>
      </c>
      <c r="E11" s="171" t="s">
        <v>105</v>
      </c>
      <c r="F11" s="61">
        <v>1</v>
      </c>
      <c r="G11" s="61">
        <v>1</v>
      </c>
      <c r="H11" s="61" t="s">
        <v>163</v>
      </c>
      <c r="I11" s="61" t="s">
        <v>173</v>
      </c>
      <c r="J11" s="61" t="s">
        <v>171</v>
      </c>
      <c r="K11" s="61" t="s">
        <v>174</v>
      </c>
      <c r="L11" s="62" t="s">
        <v>175</v>
      </c>
    </row>
    <row r="12" spans="1:24" ht="25" customHeight="1">
      <c r="A12" s="194"/>
      <c r="B12" s="188"/>
      <c r="C12" s="191"/>
      <c r="D12" s="181"/>
      <c r="E12" s="172"/>
      <c r="F12" s="57">
        <v>2</v>
      </c>
      <c r="G12" s="66">
        <v>2</v>
      </c>
      <c r="H12" s="57" t="s">
        <v>129</v>
      </c>
      <c r="I12" s="57" t="s">
        <v>130</v>
      </c>
      <c r="J12" s="57" t="s">
        <v>131</v>
      </c>
      <c r="K12" s="57" t="s">
        <v>132</v>
      </c>
      <c r="L12" s="59" t="s">
        <v>133</v>
      </c>
      <c r="O12" s="53" t="s">
        <v>76</v>
      </c>
      <c r="P12" s="3" t="s">
        <v>77</v>
      </c>
      <c r="Q12" s="3"/>
      <c r="R12" s="3" t="s">
        <v>78</v>
      </c>
      <c r="S12" s="3"/>
      <c r="T12" s="3"/>
      <c r="U12" s="54"/>
    </row>
    <row r="13" spans="1:24" ht="25" customHeight="1">
      <c r="A13" s="194"/>
      <c r="B13" s="188"/>
      <c r="C13" s="191"/>
      <c r="D13" s="181"/>
      <c r="E13" s="172"/>
      <c r="F13" s="57">
        <v>3</v>
      </c>
      <c r="G13" s="57">
        <v>3</v>
      </c>
      <c r="H13" s="57" t="s">
        <v>134</v>
      </c>
      <c r="I13" s="57" t="s">
        <v>135</v>
      </c>
      <c r="J13" s="57" t="s">
        <v>136</v>
      </c>
      <c r="K13" s="57" t="s">
        <v>137</v>
      </c>
      <c r="L13" s="59" t="s">
        <v>138</v>
      </c>
      <c r="O13" s="55"/>
      <c r="P13" s="4">
        <f>COUNTA(E17:E64)</f>
        <v>0</v>
      </c>
      <c r="Q13" s="5" t="s">
        <v>79</v>
      </c>
      <c r="R13" s="5">
        <v>2000</v>
      </c>
      <c r="S13" s="5" t="s">
        <v>80</v>
      </c>
      <c r="T13" s="5">
        <f>P13*R13</f>
        <v>0</v>
      </c>
      <c r="U13" s="56" t="s">
        <v>81</v>
      </c>
    </row>
    <row r="14" spans="1:24" ht="25" customHeight="1">
      <c r="A14" s="194"/>
      <c r="B14" s="188"/>
      <c r="C14" s="191"/>
      <c r="D14" s="181"/>
      <c r="E14" s="172"/>
      <c r="F14" s="57">
        <v>4</v>
      </c>
      <c r="G14" s="57">
        <v>4</v>
      </c>
      <c r="H14" s="57" t="s">
        <v>139</v>
      </c>
      <c r="I14" s="57" t="s">
        <v>140</v>
      </c>
      <c r="J14" s="57" t="s">
        <v>141</v>
      </c>
      <c r="K14" s="57" t="s">
        <v>142</v>
      </c>
      <c r="L14" s="59" t="s">
        <v>143</v>
      </c>
    </row>
    <row r="15" spans="1:24" ht="25" customHeight="1">
      <c r="A15" s="194"/>
      <c r="B15" s="188"/>
      <c r="C15" s="191"/>
      <c r="D15" s="181"/>
      <c r="E15" s="172"/>
      <c r="F15" s="57">
        <v>5</v>
      </c>
      <c r="G15" s="57">
        <v>5</v>
      </c>
      <c r="H15" s="57" t="s">
        <v>144</v>
      </c>
      <c r="I15" s="57" t="s">
        <v>145</v>
      </c>
      <c r="J15" s="57" t="s">
        <v>146</v>
      </c>
      <c r="K15" s="57" t="s">
        <v>147</v>
      </c>
      <c r="L15" s="59" t="s">
        <v>148</v>
      </c>
    </row>
    <row r="16" spans="1:24" ht="25" customHeight="1" thickBot="1">
      <c r="A16" s="194"/>
      <c r="B16" s="189"/>
      <c r="C16" s="192"/>
      <c r="D16" s="182"/>
      <c r="E16" s="173"/>
      <c r="F16" s="58">
        <v>6</v>
      </c>
      <c r="G16" s="58">
        <v>6</v>
      </c>
      <c r="H16" s="58" t="s">
        <v>149</v>
      </c>
      <c r="I16" s="58" t="s">
        <v>150</v>
      </c>
      <c r="J16" s="58" t="s">
        <v>151</v>
      </c>
      <c r="K16" s="58" t="s">
        <v>152</v>
      </c>
      <c r="L16" s="60" t="s">
        <v>153</v>
      </c>
    </row>
    <row r="17" spans="2:12" ht="25" customHeight="1">
      <c r="B17" s="164"/>
      <c r="C17" s="165"/>
      <c r="D17" s="158"/>
      <c r="E17" s="166"/>
      <c r="F17" s="68">
        <v>1</v>
      </c>
      <c r="G17" s="68"/>
      <c r="H17" s="68"/>
      <c r="I17" s="68"/>
      <c r="J17" s="68"/>
      <c r="K17" s="68"/>
      <c r="L17" s="69"/>
    </row>
    <row r="18" spans="2:12" ht="25" customHeight="1">
      <c r="B18" s="154"/>
      <c r="C18" s="156"/>
      <c r="D18" s="159"/>
      <c r="E18" s="162"/>
      <c r="F18" s="70">
        <v>2</v>
      </c>
      <c r="G18" s="70"/>
      <c r="H18" s="70"/>
      <c r="I18" s="70"/>
      <c r="J18" s="70"/>
      <c r="K18" s="70"/>
      <c r="L18" s="71"/>
    </row>
    <row r="19" spans="2:12" ht="25" customHeight="1">
      <c r="B19" s="154"/>
      <c r="C19" s="156"/>
      <c r="D19" s="159"/>
      <c r="E19" s="162"/>
      <c r="F19" s="70">
        <v>3</v>
      </c>
      <c r="G19" s="70"/>
      <c r="H19" s="70"/>
      <c r="I19" s="70"/>
      <c r="J19" s="70"/>
      <c r="K19" s="70"/>
      <c r="L19" s="71"/>
    </row>
    <row r="20" spans="2:12" ht="25" customHeight="1">
      <c r="B20" s="154"/>
      <c r="C20" s="156"/>
      <c r="D20" s="159"/>
      <c r="E20" s="162"/>
      <c r="F20" s="70">
        <v>4</v>
      </c>
      <c r="G20" s="70"/>
      <c r="H20" s="70"/>
      <c r="I20" s="70"/>
      <c r="J20" s="70"/>
      <c r="K20" s="70"/>
      <c r="L20" s="71"/>
    </row>
    <row r="21" spans="2:12" ht="25" customHeight="1">
      <c r="B21" s="154"/>
      <c r="C21" s="156"/>
      <c r="D21" s="159"/>
      <c r="E21" s="162"/>
      <c r="F21" s="70">
        <v>5</v>
      </c>
      <c r="G21" s="70"/>
      <c r="H21" s="70"/>
      <c r="I21" s="70"/>
      <c r="J21" s="70"/>
      <c r="K21" s="70"/>
      <c r="L21" s="71"/>
    </row>
    <row r="22" spans="2:12" ht="25" customHeight="1" thickBot="1">
      <c r="B22" s="155"/>
      <c r="C22" s="157"/>
      <c r="D22" s="160"/>
      <c r="E22" s="163"/>
      <c r="F22" s="72">
        <v>6</v>
      </c>
      <c r="G22" s="72"/>
      <c r="H22" s="72"/>
      <c r="I22" s="72"/>
      <c r="J22" s="72"/>
      <c r="K22" s="72"/>
      <c r="L22" s="73"/>
    </row>
    <row r="23" spans="2:12" ht="25" customHeight="1">
      <c r="B23" s="164"/>
      <c r="C23" s="165"/>
      <c r="D23" s="158"/>
      <c r="E23" s="166"/>
      <c r="F23" s="68">
        <v>1</v>
      </c>
      <c r="G23" s="68"/>
      <c r="H23" s="68"/>
      <c r="I23" s="68"/>
      <c r="J23" s="68"/>
      <c r="K23" s="68"/>
      <c r="L23" s="69"/>
    </row>
    <row r="24" spans="2:12" ht="25" customHeight="1">
      <c r="B24" s="154"/>
      <c r="C24" s="156"/>
      <c r="D24" s="159"/>
      <c r="E24" s="162"/>
      <c r="F24" s="70">
        <v>2</v>
      </c>
      <c r="G24" s="70"/>
      <c r="H24" s="70"/>
      <c r="I24" s="70"/>
      <c r="J24" s="70"/>
      <c r="K24" s="70"/>
      <c r="L24" s="71"/>
    </row>
    <row r="25" spans="2:12" ht="25" customHeight="1">
      <c r="B25" s="154"/>
      <c r="C25" s="156"/>
      <c r="D25" s="159"/>
      <c r="E25" s="162"/>
      <c r="F25" s="70">
        <v>3</v>
      </c>
      <c r="G25" s="70"/>
      <c r="H25" s="70"/>
      <c r="I25" s="70"/>
      <c r="J25" s="70"/>
      <c r="K25" s="70"/>
      <c r="L25" s="71"/>
    </row>
    <row r="26" spans="2:12" ht="25" customHeight="1">
      <c r="B26" s="154"/>
      <c r="C26" s="156"/>
      <c r="D26" s="159"/>
      <c r="E26" s="162"/>
      <c r="F26" s="70">
        <v>4</v>
      </c>
      <c r="G26" s="70"/>
      <c r="H26" s="70"/>
      <c r="I26" s="70"/>
      <c r="J26" s="70"/>
      <c r="K26" s="70"/>
      <c r="L26" s="71"/>
    </row>
    <row r="27" spans="2:12" ht="25" customHeight="1">
      <c r="B27" s="154"/>
      <c r="C27" s="156"/>
      <c r="D27" s="159"/>
      <c r="E27" s="162"/>
      <c r="F27" s="70">
        <v>5</v>
      </c>
      <c r="G27" s="70"/>
      <c r="H27" s="70"/>
      <c r="I27" s="70"/>
      <c r="J27" s="70"/>
      <c r="K27" s="70"/>
      <c r="L27" s="71"/>
    </row>
    <row r="28" spans="2:12" ht="25" customHeight="1" thickBot="1">
      <c r="B28" s="155"/>
      <c r="C28" s="157"/>
      <c r="D28" s="160"/>
      <c r="E28" s="163"/>
      <c r="F28" s="72">
        <v>6</v>
      </c>
      <c r="G28" s="72"/>
      <c r="H28" s="72"/>
      <c r="I28" s="72"/>
      <c r="J28" s="72"/>
      <c r="K28" s="72"/>
      <c r="L28" s="73"/>
    </row>
    <row r="29" spans="2:12" ht="25" customHeight="1">
      <c r="B29" s="164"/>
      <c r="C29" s="165"/>
      <c r="D29" s="158"/>
      <c r="E29" s="166"/>
      <c r="F29" s="68">
        <v>1</v>
      </c>
      <c r="G29" s="68"/>
      <c r="H29" s="68"/>
      <c r="I29" s="68"/>
      <c r="J29" s="68"/>
      <c r="K29" s="68"/>
      <c r="L29" s="69"/>
    </row>
    <row r="30" spans="2:12" ht="25" customHeight="1">
      <c r="B30" s="154"/>
      <c r="C30" s="156"/>
      <c r="D30" s="159"/>
      <c r="E30" s="162"/>
      <c r="F30" s="70">
        <v>2</v>
      </c>
      <c r="G30" s="70"/>
      <c r="H30" s="70"/>
      <c r="I30" s="70"/>
      <c r="J30" s="70"/>
      <c r="K30" s="70"/>
      <c r="L30" s="71"/>
    </row>
    <row r="31" spans="2:12" ht="25" customHeight="1">
      <c r="B31" s="154"/>
      <c r="C31" s="156"/>
      <c r="D31" s="159"/>
      <c r="E31" s="162"/>
      <c r="F31" s="70">
        <v>3</v>
      </c>
      <c r="G31" s="70"/>
      <c r="H31" s="70"/>
      <c r="I31" s="70"/>
      <c r="J31" s="70"/>
      <c r="K31" s="70"/>
      <c r="L31" s="71"/>
    </row>
    <row r="32" spans="2:12" ht="25" customHeight="1">
      <c r="B32" s="154"/>
      <c r="C32" s="156"/>
      <c r="D32" s="159"/>
      <c r="E32" s="162"/>
      <c r="F32" s="70">
        <v>4</v>
      </c>
      <c r="G32" s="70"/>
      <c r="H32" s="70"/>
      <c r="I32" s="70"/>
      <c r="J32" s="70"/>
      <c r="K32" s="70"/>
      <c r="L32" s="71"/>
    </row>
    <row r="33" spans="2:12" ht="25" customHeight="1">
      <c r="B33" s="154"/>
      <c r="C33" s="156"/>
      <c r="D33" s="159"/>
      <c r="E33" s="162"/>
      <c r="F33" s="70">
        <v>5</v>
      </c>
      <c r="G33" s="70"/>
      <c r="H33" s="70"/>
      <c r="I33" s="70"/>
      <c r="J33" s="70"/>
      <c r="K33" s="70"/>
      <c r="L33" s="71"/>
    </row>
    <row r="34" spans="2:12" ht="25" customHeight="1" thickBot="1">
      <c r="B34" s="155"/>
      <c r="C34" s="157"/>
      <c r="D34" s="160"/>
      <c r="E34" s="163"/>
      <c r="F34" s="72">
        <v>6</v>
      </c>
      <c r="G34" s="72"/>
      <c r="H34" s="72"/>
      <c r="I34" s="72"/>
      <c r="J34" s="72"/>
      <c r="K34" s="72"/>
      <c r="L34" s="73"/>
    </row>
    <row r="35" spans="2:12" ht="25" customHeight="1">
      <c r="B35" s="164"/>
      <c r="C35" s="165"/>
      <c r="D35" s="158"/>
      <c r="E35" s="166"/>
      <c r="F35" s="68">
        <v>1</v>
      </c>
      <c r="G35" s="68"/>
      <c r="H35" s="68"/>
      <c r="I35" s="68"/>
      <c r="J35" s="68"/>
      <c r="K35" s="68"/>
      <c r="L35" s="69"/>
    </row>
    <row r="36" spans="2:12" ht="25" customHeight="1">
      <c r="B36" s="154"/>
      <c r="C36" s="156"/>
      <c r="D36" s="159"/>
      <c r="E36" s="162"/>
      <c r="F36" s="70">
        <v>2</v>
      </c>
      <c r="G36" s="70"/>
      <c r="H36" s="70"/>
      <c r="I36" s="70"/>
      <c r="J36" s="70"/>
      <c r="K36" s="70"/>
      <c r="L36" s="71"/>
    </row>
    <row r="37" spans="2:12" ht="25" customHeight="1">
      <c r="B37" s="154"/>
      <c r="C37" s="156"/>
      <c r="D37" s="159"/>
      <c r="E37" s="162"/>
      <c r="F37" s="70">
        <v>3</v>
      </c>
      <c r="G37" s="70"/>
      <c r="H37" s="70"/>
      <c r="I37" s="70"/>
      <c r="J37" s="70"/>
      <c r="K37" s="70"/>
      <c r="L37" s="71"/>
    </row>
    <row r="38" spans="2:12" ht="25" customHeight="1">
      <c r="B38" s="154"/>
      <c r="C38" s="156"/>
      <c r="D38" s="159"/>
      <c r="E38" s="162"/>
      <c r="F38" s="70">
        <v>4</v>
      </c>
      <c r="G38" s="70"/>
      <c r="H38" s="70"/>
      <c r="I38" s="70"/>
      <c r="J38" s="70"/>
      <c r="K38" s="70"/>
      <c r="L38" s="71"/>
    </row>
    <row r="39" spans="2:12" ht="25" customHeight="1">
      <c r="B39" s="154"/>
      <c r="C39" s="156"/>
      <c r="D39" s="159"/>
      <c r="E39" s="162"/>
      <c r="F39" s="70">
        <v>5</v>
      </c>
      <c r="G39" s="70"/>
      <c r="H39" s="70"/>
      <c r="I39" s="70"/>
      <c r="J39" s="70"/>
      <c r="K39" s="70"/>
      <c r="L39" s="71"/>
    </row>
    <row r="40" spans="2:12" ht="25" customHeight="1" thickBot="1">
      <c r="B40" s="155"/>
      <c r="C40" s="157"/>
      <c r="D40" s="160"/>
      <c r="E40" s="163"/>
      <c r="F40" s="72">
        <v>6</v>
      </c>
      <c r="G40" s="72"/>
      <c r="H40" s="72"/>
      <c r="I40" s="72"/>
      <c r="J40" s="72"/>
      <c r="K40" s="72"/>
      <c r="L40" s="73"/>
    </row>
    <row r="41" spans="2:12" ht="25" customHeight="1">
      <c r="B41" s="164"/>
      <c r="C41" s="165"/>
      <c r="D41" s="158"/>
      <c r="E41" s="166"/>
      <c r="F41" s="68">
        <v>1</v>
      </c>
      <c r="G41" s="68"/>
      <c r="H41" s="68"/>
      <c r="I41" s="68"/>
      <c r="J41" s="68"/>
      <c r="K41" s="68"/>
      <c r="L41" s="69"/>
    </row>
    <row r="42" spans="2:12" ht="25" customHeight="1">
      <c r="B42" s="154"/>
      <c r="C42" s="156"/>
      <c r="D42" s="159"/>
      <c r="E42" s="162"/>
      <c r="F42" s="70">
        <v>2</v>
      </c>
      <c r="G42" s="70"/>
      <c r="H42" s="70"/>
      <c r="I42" s="70"/>
      <c r="J42" s="70"/>
      <c r="K42" s="70"/>
      <c r="L42" s="71"/>
    </row>
    <row r="43" spans="2:12" ht="25" customHeight="1">
      <c r="B43" s="154"/>
      <c r="C43" s="156"/>
      <c r="D43" s="159"/>
      <c r="E43" s="162"/>
      <c r="F43" s="70">
        <v>3</v>
      </c>
      <c r="G43" s="70"/>
      <c r="H43" s="70"/>
      <c r="I43" s="70"/>
      <c r="J43" s="70"/>
      <c r="K43" s="70"/>
      <c r="L43" s="71"/>
    </row>
    <row r="44" spans="2:12" ht="25" customHeight="1">
      <c r="B44" s="154"/>
      <c r="C44" s="156"/>
      <c r="D44" s="159"/>
      <c r="E44" s="162"/>
      <c r="F44" s="70">
        <v>4</v>
      </c>
      <c r="G44" s="70"/>
      <c r="H44" s="70"/>
      <c r="I44" s="70"/>
      <c r="J44" s="70"/>
      <c r="K44" s="70"/>
      <c r="L44" s="71"/>
    </row>
    <row r="45" spans="2:12" ht="25" customHeight="1">
      <c r="B45" s="154"/>
      <c r="C45" s="156"/>
      <c r="D45" s="159"/>
      <c r="E45" s="162"/>
      <c r="F45" s="70">
        <v>5</v>
      </c>
      <c r="G45" s="70"/>
      <c r="H45" s="70"/>
      <c r="I45" s="70"/>
      <c r="J45" s="70"/>
      <c r="K45" s="70"/>
      <c r="L45" s="71"/>
    </row>
    <row r="46" spans="2:12" ht="25" customHeight="1" thickBot="1">
      <c r="B46" s="155"/>
      <c r="C46" s="157"/>
      <c r="D46" s="160"/>
      <c r="E46" s="163"/>
      <c r="F46" s="72">
        <v>6</v>
      </c>
      <c r="G46" s="72"/>
      <c r="H46" s="72"/>
      <c r="I46" s="72"/>
      <c r="J46" s="72"/>
      <c r="K46" s="72"/>
      <c r="L46" s="73"/>
    </row>
    <row r="47" spans="2:12" ht="25" customHeight="1">
      <c r="B47" s="164"/>
      <c r="C47" s="165"/>
      <c r="D47" s="158"/>
      <c r="E47" s="166"/>
      <c r="F47" s="68">
        <v>1</v>
      </c>
      <c r="G47" s="68"/>
      <c r="H47" s="68"/>
      <c r="I47" s="68"/>
      <c r="J47" s="68"/>
      <c r="K47" s="68"/>
      <c r="L47" s="69"/>
    </row>
    <row r="48" spans="2:12" ht="25" customHeight="1">
      <c r="B48" s="154"/>
      <c r="C48" s="156"/>
      <c r="D48" s="159"/>
      <c r="E48" s="162"/>
      <c r="F48" s="70">
        <v>2</v>
      </c>
      <c r="G48" s="70"/>
      <c r="H48" s="70"/>
      <c r="I48" s="70"/>
      <c r="J48" s="70"/>
      <c r="K48" s="70"/>
      <c r="L48" s="71"/>
    </row>
    <row r="49" spans="2:12" ht="25" customHeight="1">
      <c r="B49" s="154"/>
      <c r="C49" s="156"/>
      <c r="D49" s="159"/>
      <c r="E49" s="162"/>
      <c r="F49" s="70">
        <v>3</v>
      </c>
      <c r="G49" s="70"/>
      <c r="H49" s="70"/>
      <c r="I49" s="70"/>
      <c r="J49" s="70"/>
      <c r="K49" s="70"/>
      <c r="L49" s="71"/>
    </row>
    <row r="50" spans="2:12" ht="25" customHeight="1">
      <c r="B50" s="154"/>
      <c r="C50" s="156"/>
      <c r="D50" s="159"/>
      <c r="E50" s="162"/>
      <c r="F50" s="70">
        <v>4</v>
      </c>
      <c r="G50" s="70"/>
      <c r="H50" s="70"/>
      <c r="I50" s="70"/>
      <c r="J50" s="70"/>
      <c r="K50" s="70"/>
      <c r="L50" s="71"/>
    </row>
    <row r="51" spans="2:12" ht="25" customHeight="1">
      <c r="B51" s="154"/>
      <c r="C51" s="156"/>
      <c r="D51" s="159"/>
      <c r="E51" s="162"/>
      <c r="F51" s="70">
        <v>5</v>
      </c>
      <c r="G51" s="70"/>
      <c r="H51" s="70"/>
      <c r="I51" s="70"/>
      <c r="J51" s="70"/>
      <c r="K51" s="70"/>
      <c r="L51" s="71"/>
    </row>
    <row r="52" spans="2:12" ht="25" customHeight="1" thickBot="1">
      <c r="B52" s="155"/>
      <c r="C52" s="157"/>
      <c r="D52" s="160"/>
      <c r="E52" s="163"/>
      <c r="F52" s="72">
        <v>6</v>
      </c>
      <c r="G52" s="72"/>
      <c r="H52" s="72"/>
      <c r="I52" s="72"/>
      <c r="J52" s="72"/>
      <c r="K52" s="72"/>
      <c r="L52" s="73"/>
    </row>
    <row r="53" spans="2:12" ht="25" customHeight="1">
      <c r="B53" s="164"/>
      <c r="C53" s="165"/>
      <c r="D53" s="158"/>
      <c r="E53" s="166"/>
      <c r="F53" s="68">
        <v>1</v>
      </c>
      <c r="G53" s="68"/>
      <c r="H53" s="68"/>
      <c r="I53" s="68"/>
      <c r="J53" s="68"/>
      <c r="K53" s="68"/>
      <c r="L53" s="69"/>
    </row>
    <row r="54" spans="2:12" ht="25" customHeight="1">
      <c r="B54" s="154"/>
      <c r="C54" s="156"/>
      <c r="D54" s="159"/>
      <c r="E54" s="162"/>
      <c r="F54" s="70">
        <v>2</v>
      </c>
      <c r="G54" s="70"/>
      <c r="H54" s="70"/>
      <c r="I54" s="70"/>
      <c r="J54" s="70"/>
      <c r="K54" s="70"/>
      <c r="L54" s="71"/>
    </row>
    <row r="55" spans="2:12" ht="25" customHeight="1">
      <c r="B55" s="154"/>
      <c r="C55" s="156"/>
      <c r="D55" s="159"/>
      <c r="E55" s="162"/>
      <c r="F55" s="70">
        <v>3</v>
      </c>
      <c r="G55" s="70"/>
      <c r="H55" s="70"/>
      <c r="I55" s="70"/>
      <c r="J55" s="70"/>
      <c r="K55" s="70"/>
      <c r="L55" s="71"/>
    </row>
    <row r="56" spans="2:12" ht="25" customHeight="1">
      <c r="B56" s="154"/>
      <c r="C56" s="156"/>
      <c r="D56" s="159"/>
      <c r="E56" s="162"/>
      <c r="F56" s="70">
        <v>4</v>
      </c>
      <c r="G56" s="70"/>
      <c r="H56" s="70"/>
      <c r="I56" s="70"/>
      <c r="J56" s="70"/>
      <c r="K56" s="70"/>
      <c r="L56" s="71"/>
    </row>
    <row r="57" spans="2:12" ht="25" customHeight="1">
      <c r="B57" s="154"/>
      <c r="C57" s="156"/>
      <c r="D57" s="159"/>
      <c r="E57" s="162"/>
      <c r="F57" s="70">
        <v>5</v>
      </c>
      <c r="G57" s="70"/>
      <c r="H57" s="70"/>
      <c r="I57" s="70"/>
      <c r="J57" s="70"/>
      <c r="K57" s="70"/>
      <c r="L57" s="71"/>
    </row>
    <row r="58" spans="2:12" ht="25" customHeight="1" thickBot="1">
      <c r="B58" s="155"/>
      <c r="C58" s="157"/>
      <c r="D58" s="160"/>
      <c r="E58" s="163"/>
      <c r="F58" s="72">
        <v>6</v>
      </c>
      <c r="G58" s="72"/>
      <c r="H58" s="72"/>
      <c r="I58" s="72"/>
      <c r="J58" s="72"/>
      <c r="K58" s="72"/>
      <c r="L58" s="73"/>
    </row>
    <row r="59" spans="2:12" ht="25" customHeight="1">
      <c r="B59" s="153"/>
      <c r="C59" s="156"/>
      <c r="D59" s="158"/>
      <c r="E59" s="161"/>
      <c r="F59" s="74">
        <v>1</v>
      </c>
      <c r="G59" s="74"/>
      <c r="H59" s="74"/>
      <c r="I59" s="74"/>
      <c r="J59" s="74"/>
      <c r="K59" s="74"/>
      <c r="L59" s="75"/>
    </row>
    <row r="60" spans="2:12" ht="25" customHeight="1">
      <c r="B60" s="154"/>
      <c r="C60" s="156"/>
      <c r="D60" s="159"/>
      <c r="E60" s="162"/>
      <c r="F60" s="70">
        <v>2</v>
      </c>
      <c r="G60" s="70"/>
      <c r="H60" s="70"/>
      <c r="I60" s="70"/>
      <c r="J60" s="70"/>
      <c r="K60" s="70"/>
      <c r="L60" s="71"/>
    </row>
    <row r="61" spans="2:12" ht="25" customHeight="1">
      <c r="B61" s="154"/>
      <c r="C61" s="156"/>
      <c r="D61" s="159"/>
      <c r="E61" s="162"/>
      <c r="F61" s="70">
        <v>3</v>
      </c>
      <c r="G61" s="70"/>
      <c r="H61" s="70"/>
      <c r="I61" s="70"/>
      <c r="J61" s="70"/>
      <c r="K61" s="70"/>
      <c r="L61" s="71"/>
    </row>
    <row r="62" spans="2:12" ht="25" customHeight="1">
      <c r="B62" s="154"/>
      <c r="C62" s="156"/>
      <c r="D62" s="159"/>
      <c r="E62" s="162"/>
      <c r="F62" s="70">
        <v>4</v>
      </c>
      <c r="G62" s="70"/>
      <c r="H62" s="70"/>
      <c r="I62" s="70"/>
      <c r="J62" s="70"/>
      <c r="K62" s="70"/>
      <c r="L62" s="71"/>
    </row>
    <row r="63" spans="2:12" ht="25" customHeight="1">
      <c r="B63" s="154"/>
      <c r="C63" s="156"/>
      <c r="D63" s="159"/>
      <c r="E63" s="162"/>
      <c r="F63" s="70">
        <v>5</v>
      </c>
      <c r="G63" s="70"/>
      <c r="H63" s="70"/>
      <c r="I63" s="70"/>
      <c r="J63" s="70"/>
      <c r="K63" s="70"/>
      <c r="L63" s="71"/>
    </row>
    <row r="64" spans="2:12" ht="25" customHeight="1" thickBot="1">
      <c r="B64" s="155"/>
      <c r="C64" s="157"/>
      <c r="D64" s="160"/>
      <c r="E64" s="163"/>
      <c r="F64" s="72">
        <v>6</v>
      </c>
      <c r="G64" s="72"/>
      <c r="H64" s="72"/>
      <c r="I64" s="72"/>
      <c r="J64" s="72"/>
      <c r="K64" s="72"/>
      <c r="L64" s="73"/>
    </row>
    <row r="65" spans="5:12" ht="19">
      <c r="E65" s="51"/>
      <c r="F65" s="51"/>
      <c r="G65" s="51"/>
      <c r="H65" s="51"/>
      <c r="I65" s="51"/>
      <c r="J65" s="51"/>
      <c r="K65" s="51"/>
      <c r="L65" s="51"/>
    </row>
    <row r="66" spans="5:12" ht="19">
      <c r="E66" s="51"/>
      <c r="F66" s="51"/>
      <c r="G66" s="51"/>
      <c r="H66" s="51"/>
      <c r="I66" s="51"/>
      <c r="J66" s="51"/>
      <c r="K66" s="51"/>
      <c r="L66" s="51"/>
    </row>
    <row r="67" spans="5:12">
      <c r="E67" s="52"/>
      <c r="F67" s="52"/>
      <c r="G67" s="52"/>
      <c r="H67" s="52"/>
      <c r="I67" s="52"/>
      <c r="J67" s="52"/>
      <c r="K67" s="52"/>
      <c r="L67" s="52"/>
    </row>
    <row r="68" spans="5:12">
      <c r="E68" s="52"/>
    </row>
    <row r="70" spans="5:12">
      <c r="K70" s="52"/>
      <c r="L70" s="52"/>
    </row>
  </sheetData>
  <sheetProtection algorithmName="SHA-512" hashValue="y5tOACV5FpUITOuzpKLCT2lvpFfplSNpDMfV7j34g4gzs3VwzSl5+NFRjf4PXVNQYBirP1jJ9QWzBM7FdLclNQ==" saltValue="gc/UCbrkjtzVr0AFnCUOgw==" spinCount="100000" sheet="1" objects="1" scenarios="1"/>
  <mergeCells count="51">
    <mergeCell ref="A5:A16"/>
    <mergeCell ref="B29:B34"/>
    <mergeCell ref="C29:C34"/>
    <mergeCell ref="D29:D34"/>
    <mergeCell ref="E29:E34"/>
    <mergeCell ref="B23:B28"/>
    <mergeCell ref="C23:C28"/>
    <mergeCell ref="D23:D28"/>
    <mergeCell ref="E23:E28"/>
    <mergeCell ref="E11:E16"/>
    <mergeCell ref="F3:F4"/>
    <mergeCell ref="G3:G4"/>
    <mergeCell ref="B47:B52"/>
    <mergeCell ref="C47:C52"/>
    <mergeCell ref="D47:D52"/>
    <mergeCell ref="E47:E52"/>
    <mergeCell ref="B11:B16"/>
    <mergeCell ref="C11:C16"/>
    <mergeCell ref="D11:D16"/>
    <mergeCell ref="D53:D58"/>
    <mergeCell ref="E53:E58"/>
    <mergeCell ref="B2:L2"/>
    <mergeCell ref="B41:B46"/>
    <mergeCell ref="C41:C46"/>
    <mergeCell ref="D41:D46"/>
    <mergeCell ref="E41:E46"/>
    <mergeCell ref="C3:C4"/>
    <mergeCell ref="B3:B4"/>
    <mergeCell ref="D3:D4"/>
    <mergeCell ref="E5:E10"/>
    <mergeCell ref="B5:B10"/>
    <mergeCell ref="C5:C10"/>
    <mergeCell ref="D5:D10"/>
    <mergeCell ref="L3:L4"/>
    <mergeCell ref="E3:E4"/>
    <mergeCell ref="H3:I3"/>
    <mergeCell ref="J3:K3"/>
    <mergeCell ref="B59:B64"/>
    <mergeCell ref="C59:C64"/>
    <mergeCell ref="D59:D64"/>
    <mergeCell ref="E59:E64"/>
    <mergeCell ref="B17:B22"/>
    <mergeCell ref="C17:C22"/>
    <mergeCell ref="D17:D22"/>
    <mergeCell ref="E17:E22"/>
    <mergeCell ref="B35:B40"/>
    <mergeCell ref="C35:C40"/>
    <mergeCell ref="D35:D40"/>
    <mergeCell ref="E35:E40"/>
    <mergeCell ref="B53:B58"/>
    <mergeCell ref="C53:C58"/>
  </mergeCells>
  <phoneticPr fontId="2"/>
  <dataValidations count="3">
    <dataValidation type="list" allowBlank="1" showInputMessage="1" showErrorMessage="1" sqref="D5 D11 D17 D35 D41 D47 D53 D59 D29 D23" xr:uid="{BB13FF9A-15E1-F04D-A39D-036EA12368D0}">
      <formula1>"4×100mR,4×400mR"</formula1>
    </dataValidation>
    <dataValidation type="list" allowBlank="1" showInputMessage="1" showErrorMessage="1" sqref="C5 C11 C53 C17 C35 C41 C47 C59 C29 C23" xr:uid="{8CE4DAFB-B38A-7F47-B774-8BE350A51779}">
      <formula1>"小学生,中学生,高校生,大学生,一般"</formula1>
    </dataValidation>
    <dataValidation type="list" allowBlank="1" showInputMessage="1" showErrorMessage="1" sqref="B5 B11 B53 B17 B35 B41 B47 B59 B29 B23" xr:uid="{324F616F-A761-FC48-BBD9-300381D0332E}">
      <formula1>"男子,女子"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10</vt:i4>
      </vt:variant>
    </vt:vector>
  </HeadingPairs>
  <TitlesOfParts>
    <vt:vector size="13" baseType="lpstr">
      <vt:lpstr>申し込み一覧</vt:lpstr>
      <vt:lpstr>個人種目入力シート</vt:lpstr>
      <vt:lpstr>リレー入力シート</vt:lpstr>
      <vt:lpstr>女子_一般</vt:lpstr>
      <vt:lpstr>女子_高校生</vt:lpstr>
      <vt:lpstr>女子_小学生</vt:lpstr>
      <vt:lpstr>女子_大学生</vt:lpstr>
      <vt:lpstr>女子_中学生</vt:lpstr>
      <vt:lpstr>男子_一般</vt:lpstr>
      <vt:lpstr>男子_高校生</vt:lpstr>
      <vt:lpstr>男子_小学生</vt:lpstr>
      <vt:lpstr>男子_大学生</vt:lpstr>
      <vt:lpstr>男子_中学生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村山 凌一</cp:lastModifiedBy>
  <dcterms:created xsi:type="dcterms:W3CDTF">2025-03-25T11:29:21Z</dcterms:created>
  <dcterms:modified xsi:type="dcterms:W3CDTF">2025-07-07T08:52:43Z</dcterms:modified>
</cp:coreProperties>
</file>